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324" firstSheet="4" activeTab="5"/>
  </bookViews>
  <sheets>
    <sheet name="Sheet2" sheetId="1" r:id="rId1"/>
    <sheet name="Sheet3" sheetId="2" r:id="rId2"/>
    <sheet name="Sheet1" sheetId="3" r:id="rId3"/>
    <sheet name="Sheet1 (2)" sheetId="4" r:id="rId4"/>
    <sheet name="11月" sheetId="5" r:id="rId5"/>
    <sheet name="全年預估" sheetId="6" r:id="rId6"/>
    <sheet name="1月" sheetId="7" r:id="rId7"/>
    <sheet name="2月 " sheetId="8" r:id="rId8"/>
    <sheet name="3月" sheetId="9" r:id="rId9"/>
    <sheet name="4月" sheetId="10" r:id="rId10"/>
    <sheet name="5月 " sheetId="11" r:id="rId11"/>
    <sheet name="6月" sheetId="12" r:id="rId12"/>
    <sheet name="7月 " sheetId="13" r:id="rId13"/>
    <sheet name="8月" sheetId="14" r:id="rId14"/>
    <sheet name="9月" sheetId="15" r:id="rId15"/>
    <sheet name="10月" sheetId="16" r:id="rId16"/>
    <sheet name="12 月" sheetId="17" r:id="rId17"/>
  </sheets>
  <definedNames>
    <definedName name="_xlnm.Print_Titles" localSheetId="15">'10月'!$1:$3</definedName>
    <definedName name="_xlnm.Print_Titles" localSheetId="4">'11月'!$1:$3</definedName>
    <definedName name="_xlnm.Print_Titles" localSheetId="16">'12 月'!$1:$3</definedName>
    <definedName name="_xlnm.Print_Titles" localSheetId="6">'1月'!$1:$3</definedName>
    <definedName name="_xlnm.Print_Titles" localSheetId="7">'2月 '!$1:$3</definedName>
    <definedName name="_xlnm.Print_Titles" localSheetId="8">'3月'!$1:$3</definedName>
    <definedName name="_xlnm.Print_Titles" localSheetId="9">'4月'!$1:$3</definedName>
    <definedName name="_xlnm.Print_Titles" localSheetId="10">'5月 '!$1:$3</definedName>
    <definedName name="_xlnm.Print_Titles" localSheetId="11">'6月'!$1:$3</definedName>
    <definedName name="_xlnm.Print_Titles" localSheetId="12">'7月 '!$1:$3</definedName>
    <definedName name="_xlnm.Print_Titles" localSheetId="13">'8月'!$1:$3</definedName>
    <definedName name="_xlnm.Print_Titles" localSheetId="14">'9月'!$1:$3</definedName>
    <definedName name="_xlnm.Print_Titles" localSheetId="5">'全年預估'!$1:$3</definedName>
  </definedNames>
  <calcPr fullCalcOnLoad="1"/>
  <pivotCaches>
    <pivotCache cacheId="1" r:id="rId18"/>
  </pivotCaches>
</workbook>
</file>

<file path=xl/sharedStrings.xml><?xml version="1.0" encoding="utf-8"?>
<sst xmlns="http://schemas.openxmlformats.org/spreadsheetml/2006/main" count="9518" uniqueCount="1498">
  <si>
    <t>支出</t>
  </si>
  <si>
    <t>其他收入</t>
  </si>
  <si>
    <t>收入合計</t>
  </si>
  <si>
    <t>支出</t>
  </si>
  <si>
    <t>薪資支出</t>
  </si>
  <si>
    <t>項目</t>
  </si>
  <si>
    <t>期初現金</t>
  </si>
  <si>
    <t>營業活動</t>
  </si>
  <si>
    <t>來源</t>
  </si>
  <si>
    <t>利息收入</t>
  </si>
  <si>
    <t>水費</t>
  </si>
  <si>
    <t>電費</t>
  </si>
  <si>
    <t>其他營業費用支出</t>
  </si>
  <si>
    <t>利息支出</t>
  </si>
  <si>
    <t>支出合計</t>
  </si>
  <si>
    <t xml:space="preserve"> 營業活動之淨現金流入/(出)</t>
  </si>
  <si>
    <t>投資活動</t>
  </si>
  <si>
    <t>出售固定資產</t>
  </si>
  <si>
    <t>出售長期投資</t>
  </si>
  <si>
    <t>出售短期投資</t>
  </si>
  <si>
    <t>長期投資股權股款退回</t>
  </si>
  <si>
    <t>運輸設備</t>
  </si>
  <si>
    <t>辦公設備</t>
  </si>
  <si>
    <t>其他生產設備</t>
  </si>
  <si>
    <t>購置短期投資</t>
  </si>
  <si>
    <t>投資活動之淨現金流入/(出)</t>
  </si>
  <si>
    <t>理財活動</t>
  </si>
  <si>
    <t>現金增資</t>
  </si>
  <si>
    <t>舉借短期借款</t>
  </si>
  <si>
    <t>舉借長期借款</t>
  </si>
  <si>
    <t>出售庫藏股</t>
  </si>
  <si>
    <t>其他</t>
  </si>
  <si>
    <t>償還短期借款</t>
  </si>
  <si>
    <t>償還長期借款</t>
  </si>
  <si>
    <t>償還應付設備款</t>
  </si>
  <si>
    <t>支付董監酬勞及股利</t>
  </si>
  <si>
    <t>長期投資</t>
  </si>
  <si>
    <t>其他負債減少</t>
  </si>
  <si>
    <t>理財活動之淨現金流入/(出)</t>
  </si>
  <si>
    <t>假設基礎說明：</t>
  </si>
  <si>
    <t>合計</t>
  </si>
  <si>
    <t>應收帳款收現</t>
  </si>
  <si>
    <r>
      <t>應收帳款收現</t>
    </r>
    <r>
      <rPr>
        <sz val="10"/>
        <rFont val="Times New Roman"/>
        <family val="1"/>
      </rPr>
      <t>(T/T)</t>
    </r>
  </si>
  <si>
    <t>應收票據兌現</t>
  </si>
  <si>
    <t>支出</t>
  </si>
  <si>
    <t>收入合計</t>
  </si>
  <si>
    <t>支出合計</t>
  </si>
  <si>
    <t>收入合計</t>
  </si>
  <si>
    <t>支出合計</t>
  </si>
  <si>
    <r>
      <t>期末現金</t>
    </r>
    <r>
      <rPr>
        <b/>
        <sz val="10"/>
        <rFont val="Times New Roman"/>
        <family val="1"/>
      </rPr>
      <t>-</t>
    </r>
    <r>
      <rPr>
        <b/>
        <sz val="10"/>
        <rFont val="宋体"/>
        <family val="0"/>
      </rPr>
      <t>本幣</t>
    </r>
  </si>
  <si>
    <t>幣別：</t>
  </si>
  <si>
    <t>購置其他重大改良</t>
  </si>
  <si>
    <t>其他資產增加(未攤銷)</t>
  </si>
  <si>
    <t>購置長期投資</t>
  </si>
  <si>
    <t>模具設備</t>
  </si>
  <si>
    <t>購置機械設備</t>
  </si>
  <si>
    <t>幣別：</t>
  </si>
  <si>
    <t>項目</t>
  </si>
  <si>
    <t>合計</t>
  </si>
  <si>
    <t>期初現金</t>
  </si>
  <si>
    <t>營業活動</t>
  </si>
  <si>
    <t>來源</t>
  </si>
  <si>
    <t>利息收入</t>
  </si>
  <si>
    <t>其他收入</t>
  </si>
  <si>
    <t>收入合計</t>
  </si>
  <si>
    <t>薪資支出</t>
  </si>
  <si>
    <t>水費</t>
  </si>
  <si>
    <t>電費</t>
  </si>
  <si>
    <t>其他營業費用支出</t>
  </si>
  <si>
    <t>利息支出</t>
  </si>
  <si>
    <t>支出合計</t>
  </si>
  <si>
    <t xml:space="preserve"> 營業活動之淨現金流入/(出)</t>
  </si>
  <si>
    <t>投資活動</t>
  </si>
  <si>
    <t>出售固定資產</t>
  </si>
  <si>
    <t>出售長期投資</t>
  </si>
  <si>
    <t>出售短期投資</t>
  </si>
  <si>
    <t>長期投資股權股款退回</t>
  </si>
  <si>
    <t>購置機械設備</t>
  </si>
  <si>
    <t>運輸設備</t>
  </si>
  <si>
    <t xml:space="preserve"> </t>
  </si>
  <si>
    <t>辦公設備</t>
  </si>
  <si>
    <t>其他生產設備</t>
  </si>
  <si>
    <t>購置其他重大改良</t>
  </si>
  <si>
    <t>購置長期投資</t>
  </si>
  <si>
    <t>購置短期投資</t>
  </si>
  <si>
    <t>支出合計</t>
  </si>
  <si>
    <t>投資活動之淨現金流入/(出)</t>
  </si>
  <si>
    <t>理財活動</t>
  </si>
  <si>
    <t>現金增資</t>
  </si>
  <si>
    <t>舉借短期借款</t>
  </si>
  <si>
    <t>舉借長期借款</t>
  </si>
  <si>
    <t>出售庫藏股</t>
  </si>
  <si>
    <t>其他</t>
  </si>
  <si>
    <t>償還短期借款</t>
  </si>
  <si>
    <t>償還長期借款</t>
  </si>
  <si>
    <t>償還應付設備款</t>
  </si>
  <si>
    <t>支付董監酬勞及股利</t>
  </si>
  <si>
    <t>長期投資</t>
  </si>
  <si>
    <t>其他負債減少</t>
  </si>
  <si>
    <t>理財活動之淨現金流入/(出)</t>
  </si>
  <si>
    <t>收入合計</t>
  </si>
  <si>
    <t>出售庫藏股</t>
  </si>
  <si>
    <t>其他</t>
  </si>
  <si>
    <t>其他營業費用支出</t>
  </si>
  <si>
    <t>利息支出</t>
  </si>
  <si>
    <t xml:space="preserve"> 營業活動之淨現金流入/(出)</t>
  </si>
  <si>
    <t>投資活動</t>
  </si>
  <si>
    <t>出售固定資產</t>
  </si>
  <si>
    <t>長期投資股權股款退回</t>
  </si>
  <si>
    <t xml:space="preserve"> </t>
  </si>
  <si>
    <t>投資活動之淨現金流入/(出)</t>
  </si>
  <si>
    <t>理財活動</t>
  </si>
  <si>
    <t>舉借短期借款</t>
  </si>
  <si>
    <t>舉借長期借款</t>
  </si>
  <si>
    <t>償還短期借款</t>
  </si>
  <si>
    <t>支付董監酬勞及股利</t>
  </si>
  <si>
    <t>其他負債減少</t>
  </si>
  <si>
    <t>幣別：</t>
  </si>
  <si>
    <t>項目</t>
  </si>
  <si>
    <t>合計</t>
  </si>
  <si>
    <t>期初現金</t>
  </si>
  <si>
    <t>營業活動</t>
  </si>
  <si>
    <t>來源</t>
  </si>
  <si>
    <t>應收帳款收現</t>
  </si>
  <si>
    <r>
      <t>應收帳款收現</t>
    </r>
    <r>
      <rPr>
        <sz val="10"/>
        <rFont val="Times New Roman"/>
        <family val="1"/>
      </rPr>
      <t>(T/T)</t>
    </r>
  </si>
  <si>
    <t>應收票據兌現</t>
  </si>
  <si>
    <t>利息收入</t>
  </si>
  <si>
    <t>其他收入</t>
  </si>
  <si>
    <t>收入合計</t>
  </si>
  <si>
    <t>支出</t>
  </si>
  <si>
    <t>薪資支出</t>
  </si>
  <si>
    <t>水費</t>
  </si>
  <si>
    <t>電費</t>
  </si>
  <si>
    <t>其他營業費用支出</t>
  </si>
  <si>
    <t>利息支出</t>
  </si>
  <si>
    <t>支出合計</t>
  </si>
  <si>
    <t xml:space="preserve"> 營業活動之淨現金流入/(出)</t>
  </si>
  <si>
    <t>投資活動</t>
  </si>
  <si>
    <t>出售固定資產</t>
  </si>
  <si>
    <t>出售長期投資</t>
  </si>
  <si>
    <t>出售短期投資</t>
  </si>
  <si>
    <t>長期投資股權股款退回</t>
  </si>
  <si>
    <t>收入合計</t>
  </si>
  <si>
    <t>購置機械設備</t>
  </si>
  <si>
    <t>模具設備</t>
  </si>
  <si>
    <t>運輸設備</t>
  </si>
  <si>
    <t xml:space="preserve"> </t>
  </si>
  <si>
    <t>辦公設備</t>
  </si>
  <si>
    <t>其他生產設備</t>
  </si>
  <si>
    <t>購置其他重大改良</t>
  </si>
  <si>
    <t>其他資產增加(未攤銷)</t>
  </si>
  <si>
    <t>購置長期投資</t>
  </si>
  <si>
    <t>購置短期投資</t>
  </si>
  <si>
    <t>支出合計</t>
  </si>
  <si>
    <t>投資活動之淨現金流入/(出)</t>
  </si>
  <si>
    <t>理財活動</t>
  </si>
  <si>
    <t>現金增資</t>
  </si>
  <si>
    <t>舉借短期借款</t>
  </si>
  <si>
    <t>舉借長期借款</t>
  </si>
  <si>
    <t>出售庫藏股</t>
  </si>
  <si>
    <t>其他</t>
  </si>
  <si>
    <t>償還短期借款</t>
  </si>
  <si>
    <t>償還長期借款</t>
  </si>
  <si>
    <t>償還應付設備款</t>
  </si>
  <si>
    <t>支付董監酬勞及股利</t>
  </si>
  <si>
    <t>長期投資</t>
  </si>
  <si>
    <t>其他負債減少</t>
  </si>
  <si>
    <t>理財活動之淨現金流入/(出)</t>
  </si>
  <si>
    <r>
      <t>期末現金</t>
    </r>
    <r>
      <rPr>
        <b/>
        <sz val="10"/>
        <rFont val="Times New Roman"/>
        <family val="1"/>
      </rPr>
      <t>-</t>
    </r>
    <r>
      <rPr>
        <b/>
        <sz val="10"/>
        <rFont val="宋体"/>
        <family val="0"/>
      </rPr>
      <t>本幣</t>
    </r>
  </si>
  <si>
    <t>幣別：</t>
  </si>
  <si>
    <t>項目</t>
  </si>
  <si>
    <t>合計</t>
  </si>
  <si>
    <t>期初現金</t>
  </si>
  <si>
    <t>營業活動</t>
  </si>
  <si>
    <t>來源</t>
  </si>
  <si>
    <t>應收帳款收現</t>
  </si>
  <si>
    <r>
      <t>應收帳款收現</t>
    </r>
    <r>
      <rPr>
        <sz val="10"/>
        <rFont val="Times New Roman"/>
        <family val="1"/>
      </rPr>
      <t>(T/T)</t>
    </r>
  </si>
  <si>
    <t>應收票據兌現</t>
  </si>
  <si>
    <t>利息收入</t>
  </si>
  <si>
    <t>其他收入</t>
  </si>
  <si>
    <t>收入合計</t>
  </si>
  <si>
    <t>支出</t>
  </si>
  <si>
    <t>薪資支出</t>
  </si>
  <si>
    <t>水費</t>
  </si>
  <si>
    <t>電費</t>
  </si>
  <si>
    <t>其他營業費用支出</t>
  </si>
  <si>
    <t>利息支出</t>
  </si>
  <si>
    <t>支出合計</t>
  </si>
  <si>
    <t xml:space="preserve"> 營業活動之淨現金流入/(出)</t>
  </si>
  <si>
    <t>投資活動</t>
  </si>
  <si>
    <t>出售固定資產</t>
  </si>
  <si>
    <t>出售長期投資</t>
  </si>
  <si>
    <t>出售短期投資</t>
  </si>
  <si>
    <t>長期投資股權股款退回</t>
  </si>
  <si>
    <t>收入合計</t>
  </si>
  <si>
    <t>購置機械設備</t>
  </si>
  <si>
    <t>模具設備</t>
  </si>
  <si>
    <t>運輸設備</t>
  </si>
  <si>
    <t xml:space="preserve"> </t>
  </si>
  <si>
    <t>辦公設備</t>
  </si>
  <si>
    <t>其他生產設備</t>
  </si>
  <si>
    <t>購置其他重大改良</t>
  </si>
  <si>
    <t>其他資產增加(未攤銷)</t>
  </si>
  <si>
    <t>購置長期投資</t>
  </si>
  <si>
    <t>購置短期投資</t>
  </si>
  <si>
    <t>支出合計</t>
  </si>
  <si>
    <t>投資活動之淨現金流入/(出)</t>
  </si>
  <si>
    <t>理財活動</t>
  </si>
  <si>
    <t>現金增資</t>
  </si>
  <si>
    <t>舉借短期借款</t>
  </si>
  <si>
    <t>舉借長期借款</t>
  </si>
  <si>
    <t>出售庫藏股</t>
  </si>
  <si>
    <t>其他</t>
  </si>
  <si>
    <t>償還短期借款</t>
  </si>
  <si>
    <t>償還長期借款</t>
  </si>
  <si>
    <t>償還應付設備款</t>
  </si>
  <si>
    <t>支付董監酬勞及股利</t>
  </si>
  <si>
    <t>長期投資</t>
  </si>
  <si>
    <t>其他負債減少</t>
  </si>
  <si>
    <t>理財活動之淨現金流入/(出)</t>
  </si>
  <si>
    <r>
      <t>期末現金</t>
    </r>
    <r>
      <rPr>
        <b/>
        <sz val="10"/>
        <rFont val="Times New Roman"/>
        <family val="1"/>
      </rPr>
      <t>-</t>
    </r>
    <r>
      <rPr>
        <b/>
        <sz val="10"/>
        <rFont val="宋体"/>
        <family val="0"/>
      </rPr>
      <t>本幣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</si>
  <si>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</si>
  <si>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</si>
  <si>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</si>
  <si>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</si>
  <si>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</si>
  <si>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</si>
  <si>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</si>
  <si>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</si>
  <si>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</si>
  <si>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</si>
  <si>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</si>
  <si>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</si>
  <si>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</si>
  <si>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</si>
  <si>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</si>
  <si>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</si>
  <si>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</si>
  <si>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</si>
  <si>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</si>
  <si>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</si>
  <si>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</si>
  <si>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</si>
  <si>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</si>
  <si>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</si>
  <si>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</si>
  <si>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</si>
  <si>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</si>
  <si>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</si>
  <si>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</si>
  <si>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</si>
  <si>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</si>
  <si>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r>
      <t>1</t>
    </r>
    <r>
      <rPr>
        <b/>
        <sz val="10"/>
        <rFont val="細明體"/>
        <family val="3"/>
      </rPr>
      <t>月</t>
    </r>
  </si>
  <si>
    <r>
      <t>2月</t>
    </r>
  </si>
  <si>
    <r>
      <t>3月</t>
    </r>
  </si>
  <si>
    <r>
      <t>4月</t>
    </r>
  </si>
  <si>
    <r>
      <t>5月</t>
    </r>
  </si>
  <si>
    <r>
      <t>6月</t>
    </r>
  </si>
  <si>
    <r>
      <t>7月</t>
    </r>
  </si>
  <si>
    <r>
      <t>8月</t>
    </r>
  </si>
  <si>
    <r>
      <t>9月</t>
    </r>
  </si>
  <si>
    <r>
      <t>10月</t>
    </r>
  </si>
  <si>
    <r>
      <t>11月</t>
    </r>
  </si>
  <si>
    <r>
      <t>12月</t>
    </r>
  </si>
  <si>
    <t>幣別：</t>
  </si>
  <si>
    <t>項目</t>
  </si>
  <si>
    <t>1</t>
  </si>
  <si>
    <t>2</t>
  </si>
  <si>
    <t>合計</t>
  </si>
  <si>
    <t>期初現金</t>
  </si>
  <si>
    <t>營業活動</t>
  </si>
  <si>
    <t>來源</t>
  </si>
  <si>
    <t>應收帳款收現</t>
  </si>
  <si>
    <r>
      <t>應收帳款收現</t>
    </r>
    <r>
      <rPr>
        <sz val="10"/>
        <rFont val="Times New Roman"/>
        <family val="1"/>
      </rPr>
      <t>(T/T)</t>
    </r>
  </si>
  <si>
    <t>應收票據兌現</t>
  </si>
  <si>
    <t>利息收入</t>
  </si>
  <si>
    <t>其他收入</t>
  </si>
  <si>
    <t>收入合計</t>
  </si>
  <si>
    <t>支出</t>
  </si>
  <si>
    <t>薪資支出</t>
  </si>
  <si>
    <t>水費</t>
  </si>
  <si>
    <t>電費</t>
  </si>
  <si>
    <t>其他營業費用支出</t>
  </si>
  <si>
    <t>利息支出</t>
  </si>
  <si>
    <t>支出合計</t>
  </si>
  <si>
    <t xml:space="preserve"> 營業活動之淨現金流入/(出)</t>
  </si>
  <si>
    <t>投資活動</t>
  </si>
  <si>
    <t>出售固定資產</t>
  </si>
  <si>
    <t>出售長期投資</t>
  </si>
  <si>
    <t>出售短期投資</t>
  </si>
  <si>
    <t>長期投資股權股款退回</t>
  </si>
  <si>
    <t>收入合計</t>
  </si>
  <si>
    <t>購置機械設備</t>
  </si>
  <si>
    <t>模具設備</t>
  </si>
  <si>
    <t>運輸設備</t>
  </si>
  <si>
    <t xml:space="preserve"> </t>
  </si>
  <si>
    <t>辦公設備</t>
  </si>
  <si>
    <t>其他生產設備</t>
  </si>
  <si>
    <t>購置其他重大改良</t>
  </si>
  <si>
    <t>其他資產增加(未攤銷)</t>
  </si>
  <si>
    <t>購置長期投資</t>
  </si>
  <si>
    <t>購置短期投資</t>
  </si>
  <si>
    <t>支出合計</t>
  </si>
  <si>
    <t>投資活動之淨現金流入/(出)</t>
  </si>
  <si>
    <t>理財活動</t>
  </si>
  <si>
    <t>現金增資</t>
  </si>
  <si>
    <t>舉借短期借款</t>
  </si>
  <si>
    <t>舉借長期借款</t>
  </si>
  <si>
    <t>出售庫藏股</t>
  </si>
  <si>
    <t>其他</t>
  </si>
  <si>
    <t>償還短期借款</t>
  </si>
  <si>
    <t>償還長期借款</t>
  </si>
  <si>
    <t>償還應付設備款</t>
  </si>
  <si>
    <t>支付董監酬勞及股利</t>
  </si>
  <si>
    <t>長期投資</t>
  </si>
  <si>
    <t>其他負債減少</t>
  </si>
  <si>
    <t>理財活動之淨現金流入/(出)</t>
  </si>
  <si>
    <r>
      <t>期末現金</t>
    </r>
    <r>
      <rPr>
        <b/>
        <sz val="10"/>
        <rFont val="Times New Roman"/>
        <family val="1"/>
      </rPr>
      <t>-</t>
    </r>
    <r>
      <rPr>
        <b/>
        <sz val="10"/>
        <rFont val="宋体"/>
        <family val="0"/>
      </rPr>
      <t>本幣</t>
    </r>
  </si>
  <si>
    <t>1</t>
  </si>
  <si>
    <t>2</t>
  </si>
  <si>
    <t>1</t>
  </si>
  <si>
    <t>2</t>
  </si>
  <si>
    <t>幣別：</t>
  </si>
  <si>
    <t>項目</t>
  </si>
  <si>
    <t>1</t>
  </si>
  <si>
    <t>2</t>
  </si>
  <si>
    <t>合計</t>
  </si>
  <si>
    <t>期初現金</t>
  </si>
  <si>
    <t>營業活動</t>
  </si>
  <si>
    <t>來源</t>
  </si>
  <si>
    <t>應收帳款收現</t>
  </si>
  <si>
    <r>
      <t>應收帳款收現</t>
    </r>
    <r>
      <rPr>
        <sz val="10"/>
        <rFont val="Times New Roman"/>
        <family val="1"/>
      </rPr>
      <t>(T/T)</t>
    </r>
  </si>
  <si>
    <t>應收票據兌現</t>
  </si>
  <si>
    <t>利息收入</t>
  </si>
  <si>
    <t>其他收入</t>
  </si>
  <si>
    <t>收入合計</t>
  </si>
  <si>
    <t>支出</t>
  </si>
  <si>
    <t>薪資支出</t>
  </si>
  <si>
    <t>水費</t>
  </si>
  <si>
    <t>電費</t>
  </si>
  <si>
    <t>其他營業費用支出</t>
  </si>
  <si>
    <t>利息支出</t>
  </si>
  <si>
    <t>支出合計</t>
  </si>
  <si>
    <t xml:space="preserve"> 營業活動之淨現金流入/(出)</t>
  </si>
  <si>
    <t>投資活動</t>
  </si>
  <si>
    <t>出售固定資產</t>
  </si>
  <si>
    <t>出售長期投資</t>
  </si>
  <si>
    <t>出售短期投資</t>
  </si>
  <si>
    <t>長期投資股權股款退回</t>
  </si>
  <si>
    <t>收入合計</t>
  </si>
  <si>
    <t>購置機械設備</t>
  </si>
  <si>
    <t>模具設備</t>
  </si>
  <si>
    <t>運輸設備</t>
  </si>
  <si>
    <t xml:space="preserve"> </t>
  </si>
  <si>
    <t>辦公設備</t>
  </si>
  <si>
    <t>其他生產設備</t>
  </si>
  <si>
    <t>購置其他重大改良</t>
  </si>
  <si>
    <t>其他資產增加(未攤銷)</t>
  </si>
  <si>
    <t>購置長期投資</t>
  </si>
  <si>
    <t>購置短期投資</t>
  </si>
  <si>
    <t>支出合計</t>
  </si>
  <si>
    <t>投資活動之淨現金流入/(出)</t>
  </si>
  <si>
    <t>理財活動</t>
  </si>
  <si>
    <t>現金增資</t>
  </si>
  <si>
    <t>舉借短期借款</t>
  </si>
  <si>
    <t>舉借長期借款</t>
  </si>
  <si>
    <t>出售庫藏股</t>
  </si>
  <si>
    <t>其他</t>
  </si>
  <si>
    <t>償還短期借款</t>
  </si>
  <si>
    <t>償還長期借款</t>
  </si>
  <si>
    <t>償還應付設備款</t>
  </si>
  <si>
    <t>支付董監酬勞及股利</t>
  </si>
  <si>
    <t>長期投資</t>
  </si>
  <si>
    <t>其他負債減少</t>
  </si>
  <si>
    <t>理財活動之淨現金流入/(出)</t>
  </si>
  <si>
    <r>
      <t>期末現金</t>
    </r>
    <r>
      <rPr>
        <b/>
        <sz val="10"/>
        <rFont val="Times New Roman"/>
        <family val="1"/>
      </rPr>
      <t>-</t>
    </r>
    <r>
      <rPr>
        <b/>
        <sz val="10"/>
        <rFont val="宋体"/>
        <family val="0"/>
      </rPr>
      <t>本幣</t>
    </r>
  </si>
  <si>
    <t>科目編號</t>
  </si>
  <si>
    <t>科目名稱</t>
  </si>
  <si>
    <t>科目別名</t>
  </si>
  <si>
    <t>傳票日期</t>
  </si>
  <si>
    <t>傳票編號</t>
  </si>
  <si>
    <t>部門代號</t>
  </si>
  <si>
    <t>部門名稱</t>
  </si>
  <si>
    <t>摘要</t>
  </si>
  <si>
    <t>備註</t>
  </si>
  <si>
    <t>借方金額</t>
  </si>
  <si>
    <t>貸方金額</t>
  </si>
  <si>
    <t>餘額</t>
  </si>
  <si>
    <t>借/貸餘</t>
  </si>
  <si>
    <t>1101</t>
  </si>
  <si>
    <t>庫存現金</t>
  </si>
  <si>
    <t>Cash on Hand</t>
  </si>
  <si>
    <t/>
  </si>
  <si>
    <t>借餘</t>
  </si>
  <si>
    <t>2014/11/04</t>
  </si>
  <si>
    <t>911 -20141104005-0020</t>
  </si>
  <si>
    <t>員工廠商 - 731-20141104002</t>
  </si>
  <si>
    <t>332,568.00</t>
  </si>
  <si>
    <t>2014/11/13</t>
  </si>
  <si>
    <t>911 -20141113015-0020</t>
  </si>
  <si>
    <t>員工廠商 - 731-20141113010</t>
  </si>
  <si>
    <t>343,901.00</t>
  </si>
  <si>
    <t>2014/11/17</t>
  </si>
  <si>
    <t>912 -20141117001-0020</t>
  </si>
  <si>
    <t>現金拿給松翰準備存入工商銀行CNY5000*4.943  04001</t>
  </si>
  <si>
    <t>319,186.00</t>
  </si>
  <si>
    <t>2014/11/18</t>
  </si>
  <si>
    <t>911 -20141118021-0060</t>
  </si>
  <si>
    <t>員工廠商 葉松翰-11/18-11/20出差大陸確認開模事宜-CNY5000*4.983 733-20141118005</t>
  </si>
  <si>
    <t>294,271.00</t>
  </si>
  <si>
    <t>911 -20141118021-0070</t>
  </si>
  <si>
    <t>員工廠商 江沂煌-11/18-11/20出差大陸確認開模事宜-CNY1000*4.983 733-20141118005</t>
  </si>
  <si>
    <t>289,288.00</t>
  </si>
  <si>
    <t>911 -20141118021-0080</t>
  </si>
  <si>
    <t>員工廠商 江沂煌-11/18-11/20出差大陸確認開模事宜HKD200*3.955 733-20141118005</t>
  </si>
  <si>
    <t>285,333.00</t>
  </si>
  <si>
    <t>911 -20141118021-0090</t>
  </si>
  <si>
    <t>員工廠商 張翔幃-11/18-11/20出差大陸羅技開會CNY600*4.983 733-20141118005</t>
  </si>
  <si>
    <t>282,343.00</t>
  </si>
  <si>
    <t>911 -20141118021-0100</t>
  </si>
  <si>
    <t>員工廠商 張翔幃-11/18-11/20出差大陸羅技開會HKD200*3.955 733-20141118005</t>
  </si>
  <si>
    <t>281,552.00</t>
  </si>
  <si>
    <t>2014/11/24</t>
  </si>
  <si>
    <t>911 -20141124003-0020</t>
  </si>
  <si>
    <t>員工廠商 - 731-20141124001</t>
  </si>
  <si>
    <t>290,012.00</t>
  </si>
  <si>
    <t>911 -20141124005-0020</t>
  </si>
  <si>
    <t>員工廠商 - 731-20141124002</t>
  </si>
  <si>
    <t>292,480.00</t>
  </si>
  <si>
    <t>911 -20141124008-0030</t>
  </si>
  <si>
    <t>員工廠商 謝岳哲-11/24-11/26出差香港拜訪客戶HKD1500*3.955 733-20141124001</t>
  </si>
  <si>
    <t>286,547.00</t>
  </si>
  <si>
    <t>911 -20141124008-0040</t>
  </si>
  <si>
    <t>員工廠商 郭翰-11/24-11/26出差香港拜訪客戶HKD1500*3.955 733-20141124001</t>
  </si>
  <si>
    <t>280,614.00</t>
  </si>
  <si>
    <t>1102</t>
  </si>
  <si>
    <t>銀行存款</t>
  </si>
  <si>
    <t>Cash in Bank</t>
  </si>
  <si>
    <t>2014/11/01</t>
  </si>
  <si>
    <t>915 -20141101002-0040</t>
  </si>
  <si>
    <t>兌換損益調整</t>
  </si>
  <si>
    <t>51,756,931.00</t>
  </si>
  <si>
    <t>915 -20141101002-0050</t>
  </si>
  <si>
    <t>51,756,932.00</t>
  </si>
  <si>
    <t>2014/11/03</t>
  </si>
  <si>
    <t>911 -20141103002-0010</t>
  </si>
  <si>
    <t>祥復 633-20141103001 812 -20141103001</t>
  </si>
  <si>
    <t>52,844,021.00</t>
  </si>
  <si>
    <t>911 -20141103002-0030</t>
  </si>
  <si>
    <t>TARGUS AP 633-20141103002 812 -20141103002</t>
  </si>
  <si>
    <t>52,848,799.00</t>
  </si>
  <si>
    <t>911 -20141103002-0050</t>
  </si>
  <si>
    <t>Cellular 633-20141103003 812 -20141103003 USD4680*30.43</t>
  </si>
  <si>
    <t>52,991,211.00</t>
  </si>
  <si>
    <t>911 -20141103002-0070</t>
  </si>
  <si>
    <t>TARGUS EU 633-20141103004 812 -20141103004</t>
  </si>
  <si>
    <t>53,464,458.00</t>
  </si>
  <si>
    <t>911 -20141103002-0090</t>
  </si>
  <si>
    <t>Trust 633-20141103005 812 -20141103005</t>
  </si>
  <si>
    <t>53,836,585.00</t>
  </si>
  <si>
    <t>911 -20141103002-0110</t>
  </si>
  <si>
    <t>TARGUS AU 633-20141103006 812 -20141103006 USD13138.2*30.43</t>
  </si>
  <si>
    <t>54,236,380.00</t>
  </si>
  <si>
    <t>911 -20141103002-0130</t>
  </si>
  <si>
    <t>Proton 633-20141103007 812 -20141103007 USD15655*30.437</t>
  </si>
  <si>
    <t>54,712,871.00</t>
  </si>
  <si>
    <t>911 -20141103031-0060</t>
  </si>
  <si>
    <t>大東亞印刷 822 -20141031013 大東亞-103/8月帳款 731-20141031011</t>
  </si>
  <si>
    <t>54,544,794.00</t>
  </si>
  <si>
    <t>911 -20141103032-0060</t>
  </si>
  <si>
    <t>會計專用 822 -20141204003 103/09月勞保費 731-20141103003</t>
  </si>
  <si>
    <t>54,191,746.00</t>
  </si>
  <si>
    <t>911 -20141103032-0070</t>
  </si>
  <si>
    <t>會計專用 822 -20141103002 2014/11/03 103/08月勞退新制 731-20141103003</t>
  </si>
  <si>
    <t>53,917,109.00</t>
  </si>
  <si>
    <t>911 -20141103032-0080</t>
  </si>
  <si>
    <t>會計專用 822 -20141103003 2014/11/03 103/08月勞退新制員工自提 731-20141103003</t>
  </si>
  <si>
    <t>53,915,953.00</t>
  </si>
  <si>
    <t>913 -20141103001-0020</t>
  </si>
  <si>
    <t>821-20141031003  長投圓凱建設持股45%  01001</t>
  </si>
  <si>
    <t>44,915,953.00</t>
  </si>
  <si>
    <t>911 -20141104001-0020</t>
  </si>
  <si>
    <t>台北零用金 822 -20141103001 10/28-10/30零用金撥補 731-20141103001</t>
  </si>
  <si>
    <t>44,889,728.00</t>
  </si>
  <si>
    <t>911 -20141104008-0010</t>
  </si>
  <si>
    <t>Hama 633-20141104001 812 -20141104001 USD9129.6*30.34</t>
  </si>
  <si>
    <t>45,166,720.00</t>
  </si>
  <si>
    <t>911 -20141104008-0030</t>
  </si>
  <si>
    <t>CARREFOUR 633-20141104002 812 -20141104002 USD2365.98*30.442</t>
  </si>
  <si>
    <t>45,238,745.00</t>
  </si>
  <si>
    <t>911 -20141104008-0050</t>
  </si>
  <si>
    <t>微星 633-20141104003 812 -20141104004-</t>
  </si>
  <si>
    <t>46,665,848.00</t>
  </si>
  <si>
    <t>911 -20141104023-0010</t>
  </si>
  <si>
    <t>酷格 631-20141104011 812 -20141104005 10月租金及借款息</t>
  </si>
  <si>
    <t>46,748,973.00</t>
  </si>
  <si>
    <t>911 -20141104025-0010</t>
  </si>
  <si>
    <t>酷格 631-20141104009 812 -20141104003</t>
  </si>
  <si>
    <t>47,002,841.00</t>
  </si>
  <si>
    <t>913 -20141104001-0020</t>
  </si>
  <si>
    <t>821-20141104001  UL-DD驗廠社會責任USD1600*30.52  01003</t>
  </si>
  <si>
    <t>46,954,009.00</t>
  </si>
  <si>
    <t>913 -20141104002-0010</t>
  </si>
  <si>
    <t>823-20141104001  轉入EAST_9月貨款  01004</t>
  </si>
  <si>
    <t>50,186,089.00</t>
  </si>
  <si>
    <t>913 -20141104002-0030</t>
  </si>
  <si>
    <t>46,953,552.00</t>
  </si>
  <si>
    <t>913 -20141104003-0010</t>
  </si>
  <si>
    <t>823-20141104002  彰銀活存轉玉山活存  02001</t>
  </si>
  <si>
    <t>49,953,552.00</t>
  </si>
  <si>
    <t>913 -20141104003-0030</t>
  </si>
  <si>
    <t>46,953,527.00</t>
  </si>
  <si>
    <t>913 -20141104004-0010</t>
  </si>
  <si>
    <t>811-20141104001  #99606700結售USD30萬入#375700  02001</t>
  </si>
  <si>
    <t>49,391,927.00</t>
  </si>
  <si>
    <t>913 -20141104004-0020</t>
  </si>
  <si>
    <t>913 -20141104006-0010</t>
  </si>
  <si>
    <t>821-20141104002  #99606700結售USD30萬入#375700  02003</t>
  </si>
  <si>
    <t>913 -20141104006-0020</t>
  </si>
  <si>
    <t>913 -20141104007-0020</t>
  </si>
  <si>
    <t>勝群  AI8226131  731-20140821028-0006</t>
  </si>
  <si>
    <t>46,927,787.00</t>
  </si>
  <si>
    <t>913 -20141104007-0040</t>
  </si>
  <si>
    <t>金三鶯  AI8226217  731-20140821104-0002</t>
  </si>
  <si>
    <t>46,918,862.00</t>
  </si>
  <si>
    <t>913 -20141104007-0060</t>
  </si>
  <si>
    <t>京烜  AI8226330  731-20140924037-0004</t>
  </si>
  <si>
    <t>46,897,821.00</t>
  </si>
  <si>
    <t>913 -20141104007-0080</t>
  </si>
  <si>
    <t>勝群  AI8226402  731-20140926038-0007</t>
  </si>
  <si>
    <t>46,846,193.00</t>
  </si>
  <si>
    <t>913 -20141104007-0100</t>
  </si>
  <si>
    <t>中菲  AI8226569  731-20141025029-0003</t>
  </si>
  <si>
    <t>46,828,046.00</t>
  </si>
  <si>
    <t>913 -20141104007-0120</t>
  </si>
  <si>
    <t>伊銘  AI8226575  731-20141025035-0003</t>
  </si>
  <si>
    <t>46,821,388.00</t>
  </si>
  <si>
    <t>913 -20141104007-0140</t>
  </si>
  <si>
    <t>合一  AI8226581  731-20141025041-0004</t>
  </si>
  <si>
    <t>46,796,042.00</t>
  </si>
  <si>
    <t>913 -20141104007-0160</t>
  </si>
  <si>
    <t>和興文具  AI8226608  731-20141025060-0005</t>
  </si>
  <si>
    <t>46,339,006.00</t>
  </si>
  <si>
    <t>913 -20141104007-0180</t>
  </si>
  <si>
    <t>瞬利  AI8226634  731-20141025081-0002</t>
  </si>
  <si>
    <t>46,333,756.00</t>
  </si>
  <si>
    <t>913 -20141104007-0200</t>
  </si>
  <si>
    <t>金郁  AI8226671  731-20141025114-0002</t>
  </si>
  <si>
    <t>46,324,306.00</t>
  </si>
  <si>
    <t>913 -20141104007-0220</t>
  </si>
  <si>
    <t>倚樂  AI8226705  731-20141025140-0008</t>
  </si>
  <si>
    <t>46,270,341.00</t>
  </si>
  <si>
    <t>913 -20141104007-0240</t>
  </si>
  <si>
    <t>全興  AI8226719  731-20141025149-0006</t>
  </si>
  <si>
    <t>46,197,617.00</t>
  </si>
  <si>
    <t>913 -20141104007-0260</t>
  </si>
  <si>
    <t>旭禾  AI8226720  731-20141025150-0018</t>
  </si>
  <si>
    <t>45,956,132.00</t>
  </si>
  <si>
    <t>913 -20141104007-0280</t>
  </si>
  <si>
    <t>先電  AI8226734  731-20141025160-0004</t>
  </si>
  <si>
    <t>45,352,802.00</t>
  </si>
  <si>
    <t>913 -20141104007-0300</t>
  </si>
  <si>
    <t>欣鋒  AI8226194  731-20140821083-0002</t>
  </si>
  <si>
    <t>45,335,490.00</t>
  </si>
  <si>
    <t>913 -20141104007-0320</t>
  </si>
  <si>
    <t>頂誌  AI8226406  731-20140926041-0007</t>
  </si>
  <si>
    <t>45,293,624.00</t>
  </si>
  <si>
    <t>913 -20141104007-0340</t>
  </si>
  <si>
    <t>泛亞  AI8226555  731-20141025015-0003</t>
  </si>
  <si>
    <t>45,267,443.00</t>
  </si>
  <si>
    <t>913 -20141104007-0360</t>
  </si>
  <si>
    <t>信捷  AI8226560  731-20141025020-0002</t>
  </si>
  <si>
    <t>45,263,862.00</t>
  </si>
  <si>
    <t>913 -20141104007-0380</t>
  </si>
  <si>
    <t>阡愷實業有限公司  AI8226562  731-20141025022-0002</t>
  </si>
  <si>
    <t>45,236,982.00</t>
  </si>
  <si>
    <t>913 -20141104007-0400</t>
  </si>
  <si>
    <t>康群  AI8226570  731-20141025030-0002</t>
  </si>
  <si>
    <t>45,224,382.00</t>
  </si>
  <si>
    <t>913 -20141104007-0420</t>
  </si>
  <si>
    <t>雙冠  AI8226584  731-20141025044-0018</t>
  </si>
  <si>
    <t>45,051,010.00</t>
  </si>
  <si>
    <t>913 -20141104007-0440</t>
  </si>
  <si>
    <t>永勝  AI8226586  731-20141025045-0002</t>
  </si>
  <si>
    <t>45,047,387.00</t>
  </si>
  <si>
    <t>913 -20141104007-0460</t>
  </si>
  <si>
    <t>詮盛  AI8226629  731-20141025078-0030</t>
  </si>
  <si>
    <t>44,909,412.00</t>
  </si>
  <si>
    <t>913 -20141104007-0480</t>
  </si>
  <si>
    <t>睿升  AI8226661  731-20141025105-0002</t>
  </si>
  <si>
    <t>44,877,072.00</t>
  </si>
  <si>
    <t>913 -20141104007-0500</t>
  </si>
  <si>
    <t>台騑  AI8226738  731-20141025163-0002</t>
  </si>
  <si>
    <t>44,867,785.00</t>
  </si>
  <si>
    <t>913 -20141104008-0010</t>
  </si>
  <si>
    <t>廣鼎  2014/11/01  GD1916608  01001  631-20141007004-0003</t>
  </si>
  <si>
    <t>44,927,698.00</t>
  </si>
  <si>
    <t>913 -20141104008-0030</t>
  </si>
  <si>
    <t>嘉鴻(首捷)  2014/10/31  GB4473956  01001  633-20141029002-0002</t>
  </si>
  <si>
    <t>44,973,262.00</t>
  </si>
  <si>
    <t>913 -20141104009-0020</t>
  </si>
  <si>
    <t>821-20141104003  台灣電力-1030806-1005-大甲電費  02001</t>
  </si>
  <si>
    <t>44,791,238.00</t>
  </si>
  <si>
    <t>913 -20141104010-0020</t>
  </si>
  <si>
    <t>821-20141104004  EAST FAR匯回圓凱#008776匯費  01005</t>
  </si>
  <si>
    <t>44,790,781.00</t>
  </si>
  <si>
    <t>2014/11/05</t>
  </si>
  <si>
    <t>913 -20141105001-0020</t>
  </si>
  <si>
    <t>821-20141105001  10月薪資薪轉  01001</t>
  </si>
  <si>
    <t>40,979,405.00</t>
  </si>
  <si>
    <t>913 -20141105001-0050</t>
  </si>
  <si>
    <t>821-20141105001  10月薪資薪轉_劉顧問  01001</t>
  </si>
  <si>
    <t>40,939,585.00</t>
  </si>
  <si>
    <t>913 -20141105001-0070</t>
  </si>
  <si>
    <t>821-20141105002  10月薪資薪轉_三重  02001</t>
  </si>
  <si>
    <t>39,500,283.00</t>
  </si>
  <si>
    <t>913 -20141105001-0090</t>
  </si>
  <si>
    <t>821-20141105002  10月薪資薪轉_大甲  02001</t>
  </si>
  <si>
    <t>38,571,175.00</t>
  </si>
  <si>
    <t>913 -20141105002-0010</t>
  </si>
  <si>
    <t>811-20141105001  投資圓凱建設退回股款  01001</t>
  </si>
  <si>
    <t>47,571,175.00</t>
  </si>
  <si>
    <t>913 -20141105002-0030</t>
  </si>
  <si>
    <t>48,571,175.00</t>
  </si>
  <si>
    <t>913 -20141105003-0010</t>
  </si>
  <si>
    <t>823-20141105001  EAST_9月貨款轉回圓凱  01005</t>
  </si>
  <si>
    <t>51,803,255.00</t>
  </si>
  <si>
    <t>913 -20141105003-0020</t>
  </si>
  <si>
    <t>913 -20141105004-0010</t>
  </si>
  <si>
    <t>金塔  2014/11/05  JN1781368  01001  631-20140929004-0004</t>
  </si>
  <si>
    <t>48,576,075.00</t>
  </si>
  <si>
    <t>913 -20141105005-0020</t>
  </si>
  <si>
    <t>玉峯  AI8226222  731-20140821107-0003</t>
  </si>
  <si>
    <t>48,574,075.00</t>
  </si>
  <si>
    <t>913 -20141105005-0040</t>
  </si>
  <si>
    <t>岳昰  AI8226345  731-20140924049-0002</t>
  </si>
  <si>
    <t>48,567,775.00</t>
  </si>
  <si>
    <t>913 -20141105005-0060</t>
  </si>
  <si>
    <t>玉峯  AI8226346  731-20140924050-0002</t>
  </si>
  <si>
    <t>48,546,792.00</t>
  </si>
  <si>
    <t>913 -20141105005-0080</t>
  </si>
  <si>
    <t>大榮  AI8226539  731-20141025001-0002</t>
  </si>
  <si>
    <t>48,544,293.00</t>
  </si>
  <si>
    <t>913 -20141105005-0100</t>
  </si>
  <si>
    <t>文傑  AI8226546  731-20141025007-0003</t>
  </si>
  <si>
    <t>48,518,095.00</t>
  </si>
  <si>
    <t>913 -20141105005-0120</t>
  </si>
  <si>
    <t>大強  AI8226572  731-20141025032-0002</t>
  </si>
  <si>
    <t>48,512,895.00</t>
  </si>
  <si>
    <t>913 -20141105005-0140</t>
  </si>
  <si>
    <t>又林  AI8226577  731-20141025037-0002</t>
  </si>
  <si>
    <t>48,503,054.00</t>
  </si>
  <si>
    <t>913 -20141105005-0160</t>
  </si>
  <si>
    <t>佩龍  AI8226606  731-20141025059-0004</t>
  </si>
  <si>
    <t>48,499,492.00</t>
  </si>
  <si>
    <t>913 -20141105005-0180</t>
  </si>
  <si>
    <t>倍思特  AI8226636  731-20141025083-0004</t>
  </si>
  <si>
    <t>48,400,582.00</t>
  </si>
  <si>
    <t>913 -20141105005-0200</t>
  </si>
  <si>
    <t>新鎧  AI8226649  731-20141025094-0017</t>
  </si>
  <si>
    <t>48,224,862.00</t>
  </si>
  <si>
    <t>913 -20141105005-0220</t>
  </si>
  <si>
    <t>綜德  AI8226681</t>
  </si>
  <si>
    <t>48,194,223.00</t>
  </si>
  <si>
    <t>913 -20141105005-0240</t>
  </si>
  <si>
    <t>新竹貨運  AI8226713  731-20141025144-0003</t>
  </si>
  <si>
    <t>48,160,761.00</t>
  </si>
  <si>
    <t>913 -20141105005-0260</t>
  </si>
  <si>
    <t>普義  AI8226715  731-20141025145-0002</t>
  </si>
  <si>
    <t>48,159,868.00</t>
  </si>
  <si>
    <t>913 -20141105006-0020</t>
  </si>
  <si>
    <t>821-20141106002  103/9月-勞保舊制2%  01001</t>
  </si>
  <si>
    <t>48,158,865.00</t>
  </si>
  <si>
    <t>913 -20141105006-0040</t>
  </si>
  <si>
    <t>821-20141106002  103/9月-代扣所得稅  01001</t>
  </si>
  <si>
    <t>48,149,145.00</t>
  </si>
  <si>
    <t>913 -20141105007-0010</t>
  </si>
  <si>
    <t>811-20141105002  賴先生過路傳票  01001</t>
  </si>
  <si>
    <t>48,946,674.00</t>
  </si>
  <si>
    <t>913 -20141105008-0020</t>
  </si>
  <si>
    <t>821-20141105003  UL-帳號有誤fee  01001</t>
  </si>
  <si>
    <t>48,946,274.00</t>
  </si>
  <si>
    <t>913 -20141105009-0010</t>
  </si>
  <si>
    <t>811-20141105003  劉顧問匯入股利補充保費  01001</t>
  </si>
  <si>
    <t>49,054,918.00</t>
  </si>
  <si>
    <t>2014/11/06</t>
  </si>
  <si>
    <t>911 -20141106001-0040</t>
  </si>
  <si>
    <t>台騑 822 -20141106001 台騑-J COM進口稅.貿推費.營業稅 733-20141106001</t>
  </si>
  <si>
    <t>48,980,351.00</t>
  </si>
  <si>
    <t>911 -20141106002-0020</t>
  </si>
  <si>
    <t>Checkpoint 822 -20141106002 TESCO防盜貼.銀色圓點貼.fee 733-20141106002</t>
  </si>
  <si>
    <t>48,971,217.00</t>
  </si>
  <si>
    <t>911 -20141106004-0020</t>
  </si>
  <si>
    <t>台北零用金 822 -20141106003 11/5-台北零用金撥補 731-20141106001</t>
  </si>
  <si>
    <t>48,958,035.00</t>
  </si>
  <si>
    <t>911 -20141106006-0010</t>
  </si>
  <si>
    <t>巴比祿 633-20141106001 812 -20141106001 USD5840*30.5</t>
  </si>
  <si>
    <t>49,136,155.00</t>
  </si>
  <si>
    <t>911 -20141106006-0030</t>
  </si>
  <si>
    <t>SOURCING 633-20141106002 812 -20141106002 USD6169.5*30.5</t>
  </si>
  <si>
    <t>49,324,325.00</t>
  </si>
  <si>
    <t>911 -20141106006-0050</t>
  </si>
  <si>
    <t>TPV 633-20141106003 812 -20141106003 USD11657.19*30.5</t>
  </si>
  <si>
    <t>49,679,869.00</t>
  </si>
  <si>
    <t>911 -20141106006-0070</t>
  </si>
  <si>
    <t>Celestica 633-20141106004 812 -20141106004 USD4470*30.5</t>
  </si>
  <si>
    <t>49,816,204.00</t>
  </si>
  <si>
    <t>911 -20141106006-0090</t>
  </si>
  <si>
    <t>Jabil Global 633-20141106005 812 -20141106005 USD3969.5*30.5</t>
  </si>
  <si>
    <t>49,937,274.00</t>
  </si>
  <si>
    <t>911 -20141106006-0110</t>
  </si>
  <si>
    <t>羅技 633-20141106006 812 -20141106006</t>
  </si>
  <si>
    <t>51,230,340.00</t>
  </si>
  <si>
    <t>911 -20141106006-0130</t>
  </si>
  <si>
    <t>Corsair(HK) 633-20141106007 812 -20141106007</t>
  </si>
  <si>
    <t>60,089,827.00</t>
  </si>
  <si>
    <t>913 -20141106001-0020</t>
  </si>
  <si>
    <t>821-20141106001  經通-律師費代扣10%所得  01001</t>
  </si>
  <si>
    <t>60,088,627.00</t>
  </si>
  <si>
    <t>913 -20141106002-0020</t>
  </si>
  <si>
    <t>821-20141106003  賴先生過路傳票  01001</t>
  </si>
  <si>
    <t>59,291,098.00</t>
  </si>
  <si>
    <t>913 -20141106003-0020</t>
  </si>
  <si>
    <t>數倍  AI8226140  731-20140821037-0002</t>
  </si>
  <si>
    <t>59,275,348.00</t>
  </si>
  <si>
    <t>913 -20141106003-0040</t>
  </si>
  <si>
    <t>瑞山  AI8226551  731-20141025012-0002</t>
  </si>
  <si>
    <t>59,270,413.00</t>
  </si>
  <si>
    <t>913 -20141106003-0060</t>
  </si>
  <si>
    <t>益樂  AI8226603  731-20141025057-0006</t>
  </si>
  <si>
    <t>58,792,451.00</t>
  </si>
  <si>
    <t>913 -20141106003-0080</t>
  </si>
  <si>
    <t>名晟  AI8226617  731-20141025068-0002</t>
  </si>
  <si>
    <t>58,651,751.00</t>
  </si>
  <si>
    <t>913 -20141106003-0100</t>
  </si>
  <si>
    <t>新美  AI8226621  731-20141025072-0002</t>
  </si>
  <si>
    <t>58,640,095.00</t>
  </si>
  <si>
    <t>913 -20141106003-0120</t>
  </si>
  <si>
    <t>勤眾  AI8226644  731-20141025090-0004</t>
  </si>
  <si>
    <t>58,332,287.00</t>
  </si>
  <si>
    <t>913 -20141106003-0140</t>
  </si>
  <si>
    <t>天成  AI8226666  731-20141025109-0002</t>
  </si>
  <si>
    <t>58,313,413.00</t>
  </si>
  <si>
    <t>913 -20141106003-0160</t>
  </si>
  <si>
    <t>清源  AI8226704  731-20141025139-0006</t>
  </si>
  <si>
    <t>58,308,058.00</t>
  </si>
  <si>
    <t>913 -20141106003-0180</t>
  </si>
  <si>
    <t>兆百祥  AI8226725  731-20141025152-0008</t>
  </si>
  <si>
    <t>58,107,768.00</t>
  </si>
  <si>
    <t>913 -20141106003-0200</t>
  </si>
  <si>
    <t>彥彰企業  AI8226728  731-20141025154-0002</t>
  </si>
  <si>
    <t>58,095,693.00</t>
  </si>
  <si>
    <t>913 -20141106004-0010</t>
  </si>
  <si>
    <t>青輔實  2014/11/06  KN3027058  01001  631-20140930011-0002</t>
  </si>
  <si>
    <t>58,179,693.00</t>
  </si>
  <si>
    <t>913 -20141106005-0010</t>
  </si>
  <si>
    <t>811-20141106001  WE07 NB高收益債券T月配人民幣配息  01008</t>
  </si>
  <si>
    <t>58,198,146.00</t>
  </si>
  <si>
    <t>913 -20141106006-0010</t>
  </si>
  <si>
    <t>811-20141106002  AR08 NB高收益債券T月配息  01011</t>
  </si>
  <si>
    <t>58,225,639.00</t>
  </si>
  <si>
    <t>2014/11/07</t>
  </si>
  <si>
    <t>911 -20141107001-0030</t>
  </si>
  <si>
    <t>家樂福 822 -20141107001 家福-預購104年禮券 733-20141107001</t>
  </si>
  <si>
    <t>57,743,129.00</t>
  </si>
  <si>
    <t>911 -20141107003-0010</t>
  </si>
  <si>
    <t>捷致 633-20141107001 812 -20141107001 USD33200*30.34</t>
  </si>
  <si>
    <t>58,750,417.00</t>
  </si>
  <si>
    <t>911 -20141107003-0030</t>
  </si>
  <si>
    <t>華碩電腦 633-20141107002 812 -20141107002</t>
  </si>
  <si>
    <t>58,979,542.00</t>
  </si>
  <si>
    <t>911 -20141107003-0050</t>
  </si>
  <si>
    <t>MODUSLINK 633-20141107003 812 -20141107003 USD5910*30.55</t>
  </si>
  <si>
    <t>59,160,093.00</t>
  </si>
  <si>
    <t>911 -20141107003-0070</t>
  </si>
  <si>
    <t>Dixons 633-20141107004 812 -20141107004 USD32940*30.55</t>
  </si>
  <si>
    <t>60,166,410.00</t>
  </si>
  <si>
    <t>911 -20141107024-0010</t>
  </si>
  <si>
    <t>CARREFOUR 633-20141107005 812 -20141107005</t>
  </si>
  <si>
    <t>60,255,870.00</t>
  </si>
  <si>
    <t>913 -20141107001-0010</t>
  </si>
  <si>
    <t>823-20141107001  玉山活存轉玉山甲存  01001</t>
  </si>
  <si>
    <t>62,462,165.00</t>
  </si>
  <si>
    <t>913 -20141107001-0020</t>
  </si>
  <si>
    <t>913 -20141107002-0010</t>
  </si>
  <si>
    <t>811-20141107001  網路互轉測試用  01001</t>
  </si>
  <si>
    <t>60,265,870.00</t>
  </si>
  <si>
    <t>913 -20141107003-0020</t>
  </si>
  <si>
    <t>立可生  AI8226528  731-20141002005-0007</t>
  </si>
  <si>
    <t>60,149,869.00</t>
  </si>
  <si>
    <t>913 -20141107003-0040</t>
  </si>
  <si>
    <t>飛駿  AI8226536  731-20141002013-0006</t>
  </si>
  <si>
    <t>60,015,346.00</t>
  </si>
  <si>
    <t>913 -20141107003-0060</t>
  </si>
  <si>
    <t>上新  AI8226583  731-20141025043-0005</t>
  </si>
  <si>
    <t>59,998,379.00</t>
  </si>
  <si>
    <t>913 -20141107003-0080</t>
  </si>
  <si>
    <t>旭聚  AI8226600  731-20141025056-0026</t>
  </si>
  <si>
    <t>58,070,283.00</t>
  </si>
  <si>
    <t>913 -20141107003-0100</t>
  </si>
  <si>
    <t>泳祥  AI8226643  731-20141025089-0002</t>
  </si>
  <si>
    <t>58,061,015.00</t>
  </si>
  <si>
    <t>913 -20141107003-0120</t>
  </si>
  <si>
    <t>豐億  AI8226685  731-20141025126-0004</t>
  </si>
  <si>
    <t>58,040,772.00</t>
  </si>
  <si>
    <t>913 -20141107003-0140</t>
  </si>
  <si>
    <t>駿朋  AI8226733  731-20141025159-0003</t>
  </si>
  <si>
    <t>58,032,078.00</t>
  </si>
  <si>
    <t>913 -20141107003-0160</t>
  </si>
  <si>
    <t>博海  BA9454553  731-20141025188-0003</t>
  </si>
  <si>
    <t>57,961,495.00</t>
  </si>
  <si>
    <t>913 -20141107003-0180</t>
  </si>
  <si>
    <t>飛駿  BA9454564</t>
  </si>
  <si>
    <t>57,947,130.00</t>
  </si>
  <si>
    <t>913 -20141107004-0020</t>
  </si>
  <si>
    <t>玉山-3500萬*2.2%/365*31  01001  871-20141107001</t>
  </si>
  <si>
    <t>57,881,733.00</t>
  </si>
  <si>
    <t>913 -20141107005-0020</t>
  </si>
  <si>
    <t>821-20141107001  WG01 NB全球優先T月配美元 10224.949單位+USD700手續費  01004</t>
  </si>
  <si>
    <t>54,859,726.00</t>
  </si>
  <si>
    <t>913 -20141107006-0010</t>
  </si>
  <si>
    <t>811-20141107002  SWFIEC0874_SWAP_到期延期至2015/05/07 20萬*(30.6-30.06)  01001</t>
  </si>
  <si>
    <t>54,967,726.00</t>
  </si>
  <si>
    <t>2014/11/10</t>
  </si>
  <si>
    <t>911 -20141110001-0020</t>
  </si>
  <si>
    <t>大甲零用金 822 -20141110001 10/31-大甲零用金撥補 731-20141110001</t>
  </si>
  <si>
    <t>54,943,004.00</t>
  </si>
  <si>
    <t>911 -20141110003-0030</t>
  </si>
  <si>
    <t>樂威士鋼化玻璃 822 -20141110002- I6滿版玻璃保護貼訂金CNY252*4.951 733-20141110001</t>
  </si>
  <si>
    <t>54,941,751.00</t>
  </si>
  <si>
    <t>911 -20141110006-0010</t>
  </si>
  <si>
    <t>PEARL 633-20141110001 812 -20141110001 USD4416*30.52</t>
  </si>
  <si>
    <t>55,076,527.00</t>
  </si>
  <si>
    <t>911 -20141110006-0030</t>
  </si>
  <si>
    <t>Green 633-20141110002 812 -20141110002 USD2760*30.52</t>
  </si>
  <si>
    <t>55,160,762.00</t>
  </si>
  <si>
    <t>913 -20141110001-0020</t>
  </si>
  <si>
    <t>潔盈  AI8226547  731-20141025008-0002</t>
  </si>
  <si>
    <t>55,159,838.00</t>
  </si>
  <si>
    <t>913 -20141110001-0040</t>
  </si>
  <si>
    <t>艾奇  AI8226548  731-20141025009-0002</t>
  </si>
  <si>
    <t>55,145,596.00</t>
  </si>
  <si>
    <t>913 -20141110001-0060</t>
  </si>
  <si>
    <t>錦順  AI8226563  731-20141025023-0004</t>
  </si>
  <si>
    <t>55,091,196.00</t>
  </si>
  <si>
    <t>913 -20141110001-0080</t>
  </si>
  <si>
    <t>勝揚  AI8226565  731-20141025025-0002</t>
  </si>
  <si>
    <t>55,081,278.00</t>
  </si>
  <si>
    <t>913 -20141110001-0100</t>
  </si>
  <si>
    <t>中良  AI8226609  731-20141025061-0002</t>
  </si>
  <si>
    <t>55,038,160.00</t>
  </si>
  <si>
    <t>913 -20141110001-0120</t>
  </si>
  <si>
    <t>啟鐘  AI8226613  731-20141025189-0006</t>
  </si>
  <si>
    <t>55,011,469.00</t>
  </si>
  <si>
    <t>913 -20141110001-0140</t>
  </si>
  <si>
    <t>冠好  AI8226624  731-20141025074-0005</t>
  </si>
  <si>
    <t>55,006,949.00</t>
  </si>
  <si>
    <t>913 -20141110001-0160</t>
  </si>
  <si>
    <t>信有  AI8226626  731-20141025075-0006</t>
  </si>
  <si>
    <t>54,945,465.00</t>
  </si>
  <si>
    <t>913 -20141110001-0180</t>
  </si>
  <si>
    <t>丞貫  AI8226662  731-20141025106-0012</t>
  </si>
  <si>
    <t>54,649,166.00</t>
  </si>
  <si>
    <t>913 -20141110001-0200</t>
  </si>
  <si>
    <t>以能  AI8226684  731-20141025125-0002</t>
  </si>
  <si>
    <t>54,641,396.00</t>
  </si>
  <si>
    <t>913 -20141110001-0220</t>
  </si>
  <si>
    <t>大申  AI8226723  731-20141025151-0002</t>
  </si>
  <si>
    <t>54,638,088.00</t>
  </si>
  <si>
    <t>913 -20141110001-0240</t>
  </si>
  <si>
    <t>洋基  AI8226740  731-20141025165-0004</t>
  </si>
  <si>
    <t>54,558,411.00</t>
  </si>
  <si>
    <t>913 -20141110001-0260</t>
  </si>
  <si>
    <t>福恩  AI8226744  731-20141025167-0002</t>
  </si>
  <si>
    <t>54,521,873.00</t>
  </si>
  <si>
    <t>913 -20141110001-0280</t>
  </si>
  <si>
    <t>松源  AI8226760  731-20141025179-0006</t>
  </si>
  <si>
    <t>54,413,828.00</t>
  </si>
  <si>
    <t>913 -20141110001-0300</t>
  </si>
  <si>
    <t>偉城  AI8226768  731-20141025186-0016</t>
  </si>
  <si>
    <t>54,069,811.00</t>
  </si>
  <si>
    <t>913 -20141110001-0320</t>
  </si>
  <si>
    <t>偉城  BA9454559</t>
  </si>
  <si>
    <t>54,058,301.00</t>
  </si>
  <si>
    <t>913 -20141110003-0020</t>
  </si>
  <si>
    <t>鴻資  IN2505760  731-20141101001-0010</t>
  </si>
  <si>
    <t>53,950,301.00</t>
  </si>
  <si>
    <t>913 -20141110003-0040</t>
  </si>
  <si>
    <t>鴻資  IN2505761  731-20141101001-0011</t>
  </si>
  <si>
    <t>53,757,801.00</t>
  </si>
  <si>
    <t>913 -20141110004-0010</t>
  </si>
  <si>
    <t>虎嘯  2014/11/10  JX0392237  01001  633-20141027009-0002</t>
  </si>
  <si>
    <t>53,775,126.00</t>
  </si>
  <si>
    <t>913 -20141110004-0030</t>
  </si>
  <si>
    <t>圓凱  2014/11/03  MSA1955223  01001  631-20141104001-0001</t>
  </si>
  <si>
    <t>53,776,590.00</t>
  </si>
  <si>
    <t>913 -20141110004-0050</t>
  </si>
  <si>
    <t>浩脈  2014/11/10  WR1865333  01001  631-20140930006-0002</t>
  </si>
  <si>
    <t>53,798,115.00</t>
  </si>
  <si>
    <t>2014/11/11</t>
  </si>
  <si>
    <t>911 -20141111001-0040</t>
  </si>
  <si>
    <t>GBG 822 -20141111001 GBG-HP 10月Mouse pad.防窺片.清潔組佣金-USD8266.96 733-20141111001</t>
  </si>
  <si>
    <t>53,545,311.00</t>
  </si>
  <si>
    <t>911 -20141111001-0050</t>
  </si>
  <si>
    <t>GBG 822 -20141111002 GBG-HP 10月Mouse pad.防窺片.清潔組佣金全額到行Fee 733-20141111001</t>
  </si>
  <si>
    <t>53,544,911.00</t>
  </si>
  <si>
    <t>911 -20141111004-0010</t>
  </si>
  <si>
    <t>CARREFOUR 633-20141111001 812 -20141111001 USD9453.28*30.481</t>
  </si>
  <si>
    <t>53,833,056.00</t>
  </si>
  <si>
    <t>911 -20141111010-0010</t>
  </si>
  <si>
    <t>Hama 633-20141111002 812 -20141111002</t>
  </si>
  <si>
    <t>53,904,556.00</t>
  </si>
  <si>
    <t>913 -20141111001-0020</t>
  </si>
  <si>
    <t>亞德  AI8226552  731-20141025013-0002</t>
  </si>
  <si>
    <t>53,903,296.00</t>
  </si>
  <si>
    <t>913 -20141111001-0040</t>
  </si>
  <si>
    <t>百和  AI8226635  731-20141025082-0002</t>
  </si>
  <si>
    <t>53,882,075.00</t>
  </si>
  <si>
    <t>2014/11/12</t>
  </si>
  <si>
    <t>911 -20141112002-0010</t>
  </si>
  <si>
    <t>ACTTO 633-20141112001 812 -20141112001 USD6732*30.59</t>
  </si>
  <si>
    <t>54,088,007.00</t>
  </si>
  <si>
    <t>911 -20141112014-0010</t>
  </si>
  <si>
    <t>TMI. 633-20141112002 812 -20141112002 USD5161.5*30.58</t>
  </si>
  <si>
    <t>54,245,846.00</t>
  </si>
  <si>
    <t>911 -20141112016-0010</t>
  </si>
  <si>
    <t>特力 633-20141112003 812 -20141112003 USD3724*30.561</t>
  </si>
  <si>
    <t>54,359,655.00</t>
  </si>
  <si>
    <t>913 -20141112001-0020</t>
  </si>
  <si>
    <t>意德  AI8226616  731-20141025067-0002</t>
  </si>
  <si>
    <t>54,355,380.00</t>
  </si>
  <si>
    <t>913 -20141112001-0040</t>
  </si>
  <si>
    <t>正美  AI8226655  731-20141025100-0002</t>
  </si>
  <si>
    <t>54,327,030.00</t>
  </si>
  <si>
    <t>913 -20141112001-0060</t>
  </si>
  <si>
    <t>順豐  AI8226747  731-20141025170-0002</t>
  </si>
  <si>
    <t>54,312,067.00</t>
  </si>
  <si>
    <t>913 -20141112001-0080</t>
  </si>
  <si>
    <t>添隆(陳德榮)  BA9454549  731-20141025033-0002</t>
  </si>
  <si>
    <t>54,280,567.00</t>
  </si>
  <si>
    <t>913 -20141112002-0020</t>
  </si>
  <si>
    <t>永豐1000萬*2.69%/365*31  03001  871-20141112001</t>
  </si>
  <si>
    <t>54,257,720.00</t>
  </si>
  <si>
    <t>913 -20141112003-0010</t>
  </si>
  <si>
    <t>811-20141112001  復華人民幣投資利息  03005</t>
  </si>
  <si>
    <t>54,270,977.00</t>
  </si>
  <si>
    <t>911 -20141113001-0020</t>
  </si>
  <si>
    <t>員工廠商 822 -20141112001 郭翰-9/2-9/17-出差歐洲/香港 731-20141112001</t>
  </si>
  <si>
    <t>54,181,658.00</t>
  </si>
  <si>
    <t>911 -20141113002-0020</t>
  </si>
  <si>
    <t>鼎新 822 -20141113002 714-20141021006 731-20141113002</t>
  </si>
  <si>
    <t>54,173,153.00</t>
  </si>
  <si>
    <t>911 -20141113005-0020</t>
  </si>
  <si>
    <t>宜特 822 -20141113004 宜特-防水袋-IPX8測試費用 733-20141113002</t>
  </si>
  <si>
    <t>54,163,703.00</t>
  </si>
  <si>
    <t>911 -20141113006-0020</t>
  </si>
  <si>
    <t>財政部臺中海關 822 -20141113005 11/3-推廣貿易服務費-D03C167814671 731-20141113004</t>
  </si>
  <si>
    <t>54,159,508.00</t>
  </si>
  <si>
    <t>911 -20141113007-0020</t>
  </si>
  <si>
    <t>財政部基隆海關 822 -20141113006 11/3-推廣貿易服務費-A03C167814675 731-20141113005</t>
  </si>
  <si>
    <t>54,143,925.00</t>
  </si>
  <si>
    <t>911 -20141113008-0060</t>
  </si>
  <si>
    <t>台灣港務股份有限公司 822 -20141113008 台灣港務-103/9/30-10/15商港服務費 731-20141113007</t>
  </si>
  <si>
    <t>54,139,646.00</t>
  </si>
  <si>
    <t>911 -20141113009-0020</t>
  </si>
  <si>
    <t>財政部台北海關 822 -20141113007 11/3-推廣貿易服務費-C033167814671 731-20141113006</t>
  </si>
  <si>
    <t>54,130,727.00</t>
  </si>
  <si>
    <t>911 -20141113010-0020</t>
  </si>
  <si>
    <t>員工廠商 822 -20141113001- 陳盈如-10/29-10/30-出差香港 731-20141113001</t>
  </si>
  <si>
    <t>54,122,432.00</t>
  </si>
  <si>
    <t>911 -20141113011-0030</t>
  </si>
  <si>
    <t>荷盛 822 -20141113003- 荷盛-103年財稅簽訂金50%-代扣10%$11250 733-20141113001</t>
  </si>
  <si>
    <t>54,021,182.00</t>
  </si>
  <si>
    <t>911 -20141113012-0020</t>
  </si>
  <si>
    <t>台北零用金 822 -20141113009 11/11-台北零用金 731-20141113008</t>
  </si>
  <si>
    <t>54,000,206.00</t>
  </si>
  <si>
    <t>911 -20141113013-0020</t>
  </si>
  <si>
    <t>大甲零用金 822 -20141113010 11/12-大甲零用金 731-20141113009</t>
  </si>
  <si>
    <t>53,989,498.00</t>
  </si>
  <si>
    <t>911 -20141113016-0020</t>
  </si>
  <si>
    <t>全科企業 822 -20141113012 印刷保護貼打樣費 733-20141113004</t>
  </si>
  <si>
    <t>53,953,098.00</t>
  </si>
  <si>
    <t>911 -20141113017-0020</t>
  </si>
  <si>
    <t>J-COM 822 -20141113011 2WAY無背膠防窺片-USD14100*30.67 733-20141113003</t>
  </si>
  <si>
    <t>53,520,651.00</t>
  </si>
  <si>
    <t>911 -20141113035-0020</t>
  </si>
  <si>
    <t>台灣自來水 822 -20141113013 1030725-1030923水費 731-20141113012</t>
  </si>
  <si>
    <t>53,517,774.00</t>
  </si>
  <si>
    <t>913 -20141113001-0020</t>
  </si>
  <si>
    <t>821-20141113001  CHEMWATCH-產品報告費USD1140*30.63  01003</t>
  </si>
  <si>
    <t>53,482,856.00</t>
  </si>
  <si>
    <t>913 -20141113002-0030</t>
  </si>
  <si>
    <t>玉山貸款2150萬*1.78%攤還本金  01001  871-20141113001</t>
  </si>
  <si>
    <t>53,328,374.00</t>
  </si>
  <si>
    <t>913 -20141113002-0060</t>
  </si>
  <si>
    <t>玉山貸款310萬*1.78%攤還本金  01001  871-20141113001</t>
  </si>
  <si>
    <t>53,306,100.00</t>
  </si>
  <si>
    <t>913 -20141113003-0020</t>
  </si>
  <si>
    <t>晟峰  AI8226745  731-20141025168-0004</t>
  </si>
  <si>
    <t>53,154,532.00</t>
  </si>
  <si>
    <t>2014/11/14</t>
  </si>
  <si>
    <t>911 -20141114004-0040</t>
  </si>
  <si>
    <t>飛霖貿易 822 -20141114001 氣壓床CNY1900*4.995+I6熱轉印殼治具CNY8190*4.995 733-20141114001</t>
  </si>
  <si>
    <t>53,104,122.00</t>
  </si>
  <si>
    <t>911 -20141114005-0040</t>
  </si>
  <si>
    <t>台騑 822 -20141114002 J-COM進口稅.貿推費.營業稅 733-20141114002</t>
  </si>
  <si>
    <t>53,059,227.00</t>
  </si>
  <si>
    <t>911 -20141114006-0030</t>
  </si>
  <si>
    <t>OFFICEMAX 633-20141114002 812 -20141114001</t>
  </si>
  <si>
    <t>53,236,829.00</t>
  </si>
  <si>
    <t>911 -20141114006-0050</t>
  </si>
  <si>
    <t>Dixons 633-20141114003 812 -20141114002 USD9880*30.6</t>
  </si>
  <si>
    <t>53,539,157.00</t>
  </si>
  <si>
    <t>911 -20141114006-0070</t>
  </si>
  <si>
    <t>Foxconn 633-20141114004 812 -20141114003 USD60026*30.6</t>
  </si>
  <si>
    <t>55,375,953.00</t>
  </si>
  <si>
    <t>911 -20141114006-0090</t>
  </si>
  <si>
    <t>捷致 633-20141114005 812 -20141114004 USD57075*30.465</t>
  </si>
  <si>
    <t>57,114,743.00</t>
  </si>
  <si>
    <t>913 -20141114001-0020</t>
  </si>
  <si>
    <t>隆誠  AI8226245  731-20140825012-0003</t>
  </si>
  <si>
    <t>57,106,082.00</t>
  </si>
  <si>
    <t>913 -20141114001-0040</t>
  </si>
  <si>
    <t>長源  AI8226544  731-20141025005-0002</t>
  </si>
  <si>
    <t>57,102,052.00</t>
  </si>
  <si>
    <t>913 -20141114001-0060</t>
  </si>
  <si>
    <t>綺登-(木工陳德榮)  AI8226574  731-20141025034-0003</t>
  </si>
  <si>
    <t>56,984,052.00</t>
  </si>
  <si>
    <t>913 -20141114001-0080</t>
  </si>
  <si>
    <t>秀龍  AI8226742  731-20141025166-0007</t>
  </si>
  <si>
    <t>56,422,039.00</t>
  </si>
  <si>
    <t>913 -20141114002-0010</t>
  </si>
  <si>
    <t>811-20141114001  賴先生匯入要還汐止股往  01001</t>
  </si>
  <si>
    <t>57,093,727.00</t>
  </si>
  <si>
    <t>911 -20141117001-0020</t>
  </si>
  <si>
    <t>員工廠商 11/10-郭翰-雜項費用 731-20141114001</t>
  </si>
  <si>
    <t>57,089,277.00</t>
  </si>
  <si>
    <t>911 -20141117004-0020</t>
  </si>
  <si>
    <t>通華偉業科技 822 -20141117001- SHENZHEN-手機殼皮套樣品-USD378*30.72 733-20141117001</t>
  </si>
  <si>
    <t>57,077,665.00</t>
  </si>
  <si>
    <t>911 -20141117008-0010</t>
  </si>
  <si>
    <t>GBL 633-20141117001 812 -20141117001 USD10697.14*30.626</t>
  </si>
  <si>
    <t>57,405,276.00</t>
  </si>
  <si>
    <t>911 -20141117008-0030</t>
  </si>
  <si>
    <t>酷碼 633-20141117002 812 -20141117002 USD2270*30.629</t>
  </si>
  <si>
    <t>57,474,804.00</t>
  </si>
  <si>
    <t>911 -20141117008-0050</t>
  </si>
  <si>
    <t>Promtec Gm 633-20141117003 812 -20141117003</t>
  </si>
  <si>
    <t>57,552,058.00</t>
  </si>
  <si>
    <t>911 -20141117008-0070</t>
  </si>
  <si>
    <t>TARGUS CA 633-20141117004 812 -20141117004</t>
  </si>
  <si>
    <t>58,304,674.00</t>
  </si>
  <si>
    <t>911 -20141117010-0020</t>
  </si>
  <si>
    <t>台灣大哥大 822 -20141117003 台灣大哥大-11/14-0932946925-103/9/24-10/23 731-20141117002</t>
  </si>
  <si>
    <t>58,300,356.00</t>
  </si>
  <si>
    <t>913 -20141117001-0020</t>
  </si>
  <si>
    <t>821-20141117001  投資圓凱建設週轉金用300萬*45%  01001</t>
  </si>
  <si>
    <t>56,950,356.00</t>
  </si>
  <si>
    <t>913 -20141117002-0010</t>
  </si>
  <si>
    <t>823-20141117001  #052766轉入#044950_2014/10月  01004</t>
  </si>
  <si>
    <t>62,261,180.00</t>
  </si>
  <si>
    <t>913 -20141117002-0030</t>
  </si>
  <si>
    <t>56,949,898.00</t>
  </si>
  <si>
    <t>913 -20141117003-0010</t>
  </si>
  <si>
    <t>811-20141117001  #8776結售USD20萬*30.66入#25578  01001</t>
  </si>
  <si>
    <t>63,081,898.00</t>
  </si>
  <si>
    <t>913 -20141117003-0020</t>
  </si>
  <si>
    <t>913 -20141117004-0010</t>
  </si>
  <si>
    <t>821-20141117002  #8776結售USD20萬*30.66入#25578  01003</t>
  </si>
  <si>
    <t>913 -20141117004-0020</t>
  </si>
  <si>
    <t>913 -20141117005-0010</t>
  </si>
  <si>
    <t>811-20141117002  賴先生過路傳票(川灃.圓凱建設)  01001</t>
  </si>
  <si>
    <t>61,949,898.00</t>
  </si>
  <si>
    <t>913 -20141117005-0030</t>
  </si>
  <si>
    <t>63,299,898.00</t>
  </si>
  <si>
    <t>913 -20141117006-0020</t>
  </si>
  <si>
    <t>821-20141117003  賴先生過路傳票(川灃)  01001</t>
  </si>
  <si>
    <t>58,299,898.00</t>
  </si>
  <si>
    <t>913 -20141117006-0040</t>
  </si>
  <si>
    <t>821-20141117003  賴先生過路傳票(圓凱建設)  01001</t>
  </si>
  <si>
    <t>913 -20141117007-0020</t>
  </si>
  <si>
    <t>盟高  AI8226374  731-20140926017-0004</t>
  </si>
  <si>
    <t>56,910,365.00</t>
  </si>
  <si>
    <t>913 -20141117007-0040</t>
  </si>
  <si>
    <t>勝群  AI8226708  731-20141025142-0029</t>
  </si>
  <si>
    <t>56,291,840.00</t>
  </si>
  <si>
    <t>913 -20141117007-0060</t>
  </si>
  <si>
    <t>貿隆  BA9454546  733-20141015001-0003</t>
  </si>
  <si>
    <t>55,819,340.00</t>
  </si>
  <si>
    <t>913 -20141117007-0080</t>
  </si>
  <si>
    <t>貿隆  BA9454547  733-20141015001-0004</t>
  </si>
  <si>
    <t>55,740,590.00</t>
  </si>
  <si>
    <t>913 -20141117008-0010</t>
  </si>
  <si>
    <t>長倫  2014/11/15  AW7753491  01001  633-20141027011-0004</t>
  </si>
  <si>
    <t>55,924,940.00</t>
  </si>
  <si>
    <t>913 -20141117008-0030</t>
  </si>
  <si>
    <t>西悠西  2014/11/15  GA8777886  01001  633-20141104004-0002</t>
  </si>
  <si>
    <t>55,938,381.00</t>
  </si>
  <si>
    <t>913 -20141117008-0050</t>
  </si>
  <si>
    <t>浩辰  2014/11/15  HSA1289873  01001  633-20141029003-0003</t>
  </si>
  <si>
    <t>56,836,091.00</t>
  </si>
  <si>
    <t>913 -20141117008-0070</t>
  </si>
  <si>
    <t>金塔  2014/11/15  JN1781382  01001  633-20141027010-0002</t>
  </si>
  <si>
    <t>56,879,372.00</t>
  </si>
  <si>
    <t>911 -20141118001-0020</t>
  </si>
  <si>
    <t>賴先生代刷卡103年地價稅 822 -20141117002 731-20141118001</t>
  </si>
  <si>
    <t>56,761,784.00</t>
  </si>
  <si>
    <t>911 -20141118002-0020</t>
  </si>
  <si>
    <t>員工廠商 822 -20141118001 打洞機(中古)1台 733-20141118001</t>
  </si>
  <si>
    <t>56,736,784.00</t>
  </si>
  <si>
    <t>911 -20141118003-0020</t>
  </si>
  <si>
    <t>台北零用金 822 -20141118002 11/14-台北零用金 731-20141118002</t>
  </si>
  <si>
    <t>56,717,247.00</t>
  </si>
  <si>
    <t>911 -20141118004-0020</t>
  </si>
  <si>
    <t>深圳金富 822 -20141118003 耳機塞+金屬環USD644*30.73 733-20141118002</t>
  </si>
  <si>
    <t>56,697,457.00</t>
  </si>
  <si>
    <t>911 -20141118005-0020</t>
  </si>
  <si>
    <t>Checkpoint 822 -20141118004 TESCO防盜貼1.8CM圓形貼USD524.74*30.73 733-20141118003</t>
  </si>
  <si>
    <t>56,681,332.00</t>
  </si>
  <si>
    <t>911 -20141118006-0060</t>
  </si>
  <si>
    <t>SKYBRIDGE 822 -20141118005 布袋殼.PBT CAST.TPU CASE樣品USD3642*30.75 733-20141118004</t>
  </si>
  <si>
    <t>56,569,340.00</t>
  </si>
  <si>
    <t>911 -20141118035-0030</t>
  </si>
  <si>
    <t>會計專用 822 -20141204004 2014/11/18 健保費(公司+員工自付額) 731-20141118006</t>
  </si>
  <si>
    <t>56,220,517.00</t>
  </si>
  <si>
    <t>913 -20141118001-0010</t>
  </si>
  <si>
    <t>811-20141118001  結售USD40,000*30.69  02001</t>
  </si>
  <si>
    <t>57,448,117.00</t>
  </si>
  <si>
    <t>913 -20141118001-0020</t>
  </si>
  <si>
    <t>913 -20141118002-0010</t>
  </si>
  <si>
    <t>821-20141118001  結售USD40,000*30.69  02003</t>
  </si>
  <si>
    <t>913 -20141118002-0020</t>
  </si>
  <si>
    <t>913 -20141118003-0020</t>
  </si>
  <si>
    <t>鴻儀  AI8226755  731-20141025175-0003</t>
  </si>
  <si>
    <t>55,898,720.00</t>
  </si>
  <si>
    <t>913 -20141118004-0010</t>
  </si>
  <si>
    <t>823-20141118001  EAST_2014/10月  01005</t>
  </si>
  <si>
    <t>61,209,544.00</t>
  </si>
  <si>
    <t>913 -20141118004-0030</t>
  </si>
  <si>
    <t>55,898,262.00</t>
  </si>
  <si>
    <t>913 -20141118005-0010</t>
  </si>
  <si>
    <t>811-20141118002  SWS1EC2513_swap_USD30萬*30.71  01001</t>
  </si>
  <si>
    <t>65,111,262.00</t>
  </si>
  <si>
    <t>913 -20141118006-0020</t>
  </si>
  <si>
    <t>821-20141118002  SWS1EC2513_swap_USD30萬*30.71  01003</t>
  </si>
  <si>
    <t>2014/11/19</t>
  </si>
  <si>
    <t>911 -20141119012-0010</t>
  </si>
  <si>
    <t>Tesco 633-20141119001 812 -20141119001</t>
  </si>
  <si>
    <t>56,362,483.00</t>
  </si>
  <si>
    <t>911 -20141119012-0030</t>
  </si>
  <si>
    <t>ACTTO 633-20141119002 812 -20141119002</t>
  </si>
  <si>
    <t>56,463,382.00</t>
  </si>
  <si>
    <t>913 -20141119001-0020</t>
  </si>
  <si>
    <t>821-20141119001  11/14賴先生匯入要轉匯台企汐止專戶  01001</t>
  </si>
  <si>
    <t>55,791,694.00</t>
  </si>
  <si>
    <t>913 -20141119002-0020</t>
  </si>
  <si>
    <t>821-20141119002  匯台企匯費  01001</t>
  </si>
  <si>
    <t>55,791,679.00</t>
  </si>
  <si>
    <t>913 -20141119003-0030</t>
  </si>
  <si>
    <t>玉山-9800萬*1.75%/12攤還  01001  871-20141119001</t>
  </si>
  <si>
    <t>55,088,852.00</t>
  </si>
  <si>
    <t>913 -20141119004-0030</t>
  </si>
  <si>
    <t>玉山-2200萬*1.8%/12攤還  01001  871-20141119002</t>
  </si>
  <si>
    <t>54,930,578.00</t>
  </si>
  <si>
    <t>913 -20141119005-0010</t>
  </si>
  <si>
    <t>821-20141119003  永豐外幣匯入玉山USD30萬*30.71  03003</t>
  </si>
  <si>
    <t>64,143,025.00</t>
  </si>
  <si>
    <t>913 -20141119005-0030</t>
  </si>
  <si>
    <t>54,930,025.00</t>
  </si>
  <si>
    <t>913 -20141119005-0050</t>
  </si>
  <si>
    <t>821-20141119003  永豐外幣匯出fee-USD6.51*30.71  03003</t>
  </si>
  <si>
    <t>54,929,825.00</t>
  </si>
  <si>
    <t>2014/11/20</t>
  </si>
  <si>
    <t>911 -20141120001-0020</t>
  </si>
  <si>
    <t>台北零用金 822 -20141120001 11/19-台北零用金 731-20141120001</t>
  </si>
  <si>
    <t>54,912,976.00</t>
  </si>
  <si>
    <t>911 -20141120002-0020</t>
  </si>
  <si>
    <t>大甲零用金 822 -20141120002 11/19-大甲零用金 731-20141120002</t>
  </si>
  <si>
    <t>54,899,662.00</t>
  </si>
  <si>
    <t>911 -20141120003-0030</t>
  </si>
  <si>
    <t>員工廠商 822 -20141120003 葉松翰-10/20-出差住宿費.李祖瑨-11/13-游標卡尺-大甲製造課用 731-20141120003</t>
  </si>
  <si>
    <t>54,889,007.00</t>
  </si>
  <si>
    <t>911 -20141120004-0020</t>
  </si>
  <si>
    <t>SEWHA P&amp;C 822 -20141120004 保護貼6H+AS-INV-SHTWEC-141112 733-20141120001</t>
  </si>
  <si>
    <t>54,855,210.00</t>
  </si>
  <si>
    <t>911 -20141120005-0020</t>
  </si>
  <si>
    <t>大字 822 -20141120005 沖715-20141013003 731-20141120004</t>
  </si>
  <si>
    <t>54,852,060.00</t>
  </si>
  <si>
    <t>911 -20141120013-0010</t>
  </si>
  <si>
    <t>HANDSTANDS 633-20141120001 812 -20141120001 USD1856*30.856</t>
  </si>
  <si>
    <t>54,909,329.00</t>
  </si>
  <si>
    <t>911 -20141120025-0010</t>
  </si>
  <si>
    <t>Foxconn 633-20141120002 812 -20141120002</t>
  </si>
  <si>
    <t>55,687,700.00</t>
  </si>
  <si>
    <t>913 -20141120001-0010</t>
  </si>
  <si>
    <t>圓凱  2014/11/07  MSA1955544  01001  631-20141112003-0001</t>
  </si>
  <si>
    <t>55,689,383.00</t>
  </si>
  <si>
    <t>913 -20141120002-0020</t>
  </si>
  <si>
    <t>821-20141120001  103年第三季獎金  01001</t>
  </si>
  <si>
    <t>55,182,063.00</t>
  </si>
  <si>
    <t>913 -20141120003-0020</t>
  </si>
  <si>
    <t>821-20141120002  103年第三季獎金  02001</t>
  </si>
  <si>
    <t>54,515,503.00</t>
  </si>
  <si>
    <t>913 -20141120004-0010</t>
  </si>
  <si>
    <t>811-20141120001  BB39德盛收益成長美元月配息  01004</t>
  </si>
  <si>
    <t>54,536,797.00</t>
  </si>
  <si>
    <t>2014/11/21</t>
  </si>
  <si>
    <t>911 -20141121001-0020</t>
  </si>
  <si>
    <t>BUREAU 822 -20141121001 TESCO-11/27驗貨費INV:10143230101 733-20141121001</t>
  </si>
  <si>
    <t>54,528,750.00</t>
  </si>
  <si>
    <t>911 -20141121002-0020</t>
  </si>
  <si>
    <t>黃氏橡 822 -20141121002 矽膠套環+印INV:HS2014111401A 733-20141121002</t>
  </si>
  <si>
    <t>54,503,385.00</t>
  </si>
  <si>
    <t>911 -20141121011-0010</t>
  </si>
  <si>
    <t>JARIR 633-20141121001 812 -20141121001 USD34930.8*30.871</t>
  </si>
  <si>
    <t>55,581,734.00</t>
  </si>
  <si>
    <t>911 -20141121011-0030</t>
  </si>
  <si>
    <t>MPD 633-20141121002 812 -20141121002 USD13873*30.864</t>
  </si>
  <si>
    <t>56,009,910.00</t>
  </si>
  <si>
    <t>911 -20141121011-0050</t>
  </si>
  <si>
    <t>Plasio 633-20141121003 812 -20141121003 USD4580*30.87</t>
  </si>
  <si>
    <t>56,151,295.00</t>
  </si>
  <si>
    <t>911 -20141121011-0070</t>
  </si>
  <si>
    <t>Dixons 633-20141121004 812 -20141121004</t>
  </si>
  <si>
    <t>56,605,516.00</t>
  </si>
  <si>
    <t>911 -20141121011-0090</t>
  </si>
  <si>
    <t>東方手袋廠 633-20141121005 812 -20141121005</t>
  </si>
  <si>
    <t>57,316,977.00</t>
  </si>
  <si>
    <t>913 -20141121001-0020</t>
  </si>
  <si>
    <t>維鯨  BA9454560  731-20141025187-0003</t>
  </si>
  <si>
    <t>57,218,067.00</t>
  </si>
  <si>
    <t>913 -20141121001-0040</t>
  </si>
  <si>
    <t>新弘  AI8226553  731-20141025014-0002</t>
  </si>
  <si>
    <t>57,189,705.00</t>
  </si>
  <si>
    <t>913 -20141121001-0060</t>
  </si>
  <si>
    <t>弘威  BA9454557  731-20141025181-0005</t>
  </si>
  <si>
    <t>57,021,535.00</t>
  </si>
  <si>
    <t>913 -20141121002-0010</t>
  </si>
  <si>
    <t>811-20141121001  永豐-利息收入  03001</t>
  </si>
  <si>
    <t>57,021,919.00</t>
  </si>
  <si>
    <t>913 -20141121003-0010</t>
  </si>
  <si>
    <t>811-20141121002  永豐-USD7.49*31.01536  03003</t>
  </si>
  <si>
    <t>57,022,148.00</t>
  </si>
  <si>
    <t>913 -20141121004-0020</t>
  </si>
  <si>
    <t>821-20141121002  永豐-384*10%  03001</t>
  </si>
  <si>
    <t>57,022,110.00</t>
  </si>
  <si>
    <t>913 -20141121005-0020</t>
  </si>
  <si>
    <t>821-20141121003  永豐-USD7.49*10%  03003</t>
  </si>
  <si>
    <t>57,022,087.00</t>
  </si>
  <si>
    <t>913 -20141121006-0010</t>
  </si>
  <si>
    <t>811-20141121003  存款息入CNY2.28  03005</t>
  </si>
  <si>
    <t>57,022,098.00</t>
  </si>
  <si>
    <t>911 -20141124007-0010</t>
  </si>
  <si>
    <t>TARGUS EU 633-20141124002 812 -20141124001 USD9707*30.86</t>
  </si>
  <si>
    <t>57,321,656.00</t>
  </si>
  <si>
    <t>911 -20141124007-0030</t>
  </si>
  <si>
    <t>TARGUS CA 633-20141124003 812 -20141124002</t>
  </si>
  <si>
    <t>57,464,970.00</t>
  </si>
  <si>
    <t>911 -20141124007-0050</t>
  </si>
  <si>
    <t>TARGUS US 633-20141124004 812 -20141124003</t>
  </si>
  <si>
    <t>58,496,311.00</t>
  </si>
  <si>
    <t>911 -20141124007-0070</t>
  </si>
  <si>
    <t>捷致 633-20141124005 812 -20141124004 USD86305*30.6</t>
  </si>
  <si>
    <t>61,137,244.00</t>
  </si>
  <si>
    <t>911 -20141124007-0090</t>
  </si>
  <si>
    <t>TROIKA 633-20141124006 812 -20141124005</t>
  </si>
  <si>
    <t>61,197,303.00</t>
  </si>
  <si>
    <t>911 -20141124009-0020</t>
  </si>
  <si>
    <t>台灣電力 822 -20141124001 103/08/28-10/29-電費111號 731-20141124004</t>
  </si>
  <si>
    <t>61,080,757.00</t>
  </si>
  <si>
    <t>911 -20141124009-0030</t>
  </si>
  <si>
    <t>台灣電力 822 -20141124002 103/08/28-10/29-電費113號 731-20141124004</t>
  </si>
  <si>
    <t>61,015,299.00</t>
  </si>
  <si>
    <t>911 -20141124009-0040</t>
  </si>
  <si>
    <t>台灣電力 822 -20141124003 103/08/28-10/29-電費115號 731-20141124004</t>
  </si>
  <si>
    <t>60,957,452.00</t>
  </si>
  <si>
    <t>911 -20141124009-0050</t>
  </si>
  <si>
    <t>台灣電力 822 -20141124004 103/08/28-10/29-電費117號 731-20141124004</t>
  </si>
  <si>
    <t>60,948,583.00</t>
  </si>
  <si>
    <t>911 -20141124009-0060</t>
  </si>
  <si>
    <t>台灣電力 822 -20141124005 103/08/28-10/29-電費121號 731-20141124004</t>
  </si>
  <si>
    <t>60,945,348.00</t>
  </si>
  <si>
    <t>911 -20141124009-0070</t>
  </si>
  <si>
    <t>台灣電力 822 -20141124006 103/08/28-10/29-電費111-8號 731-20141124004</t>
  </si>
  <si>
    <t>60,866,004.00</t>
  </si>
  <si>
    <t>911 -20141124014-0010</t>
  </si>
  <si>
    <t>水丰 633-20141124010 812 -20141124006</t>
  </si>
  <si>
    <t>60,900,969.00</t>
  </si>
  <si>
    <t>913 -20141124001-0010</t>
  </si>
  <si>
    <t>811-20141124001  汐止專案匯回圓凱代墊款  01001</t>
  </si>
  <si>
    <t>60,996,669.00</t>
  </si>
  <si>
    <t>913 -20141124001-0030</t>
  </si>
  <si>
    <t>61,020,479.00</t>
  </si>
  <si>
    <t>913 -20141124001-0050</t>
  </si>
  <si>
    <t>61,077,622.00</t>
  </si>
  <si>
    <t>913 -20141124001-0070</t>
  </si>
  <si>
    <t>61,264,599.00</t>
  </si>
  <si>
    <t>913 -20141124001-0090</t>
  </si>
  <si>
    <t>61,268,609.00</t>
  </si>
  <si>
    <t>913 -20141124001-0110</t>
  </si>
  <si>
    <t>61,272,609.00</t>
  </si>
  <si>
    <t>913 -20141124001-0130</t>
  </si>
  <si>
    <t>61,772,609.00</t>
  </si>
  <si>
    <t>913 -20141124001-0150</t>
  </si>
  <si>
    <t>61,864,921.00</t>
  </si>
  <si>
    <t>913 -20141124001-0170</t>
  </si>
  <si>
    <t>61,869,421.00</t>
  </si>
  <si>
    <t>913 -20141124002-0010</t>
  </si>
  <si>
    <t>811-20141124002  結售USD5萬*30.91入#25578  01001</t>
  </si>
  <si>
    <t>63,414,921.00</t>
  </si>
  <si>
    <t>913 -20141124002-0020</t>
  </si>
  <si>
    <t>913 -20141124003-0010</t>
  </si>
  <si>
    <t>821-20141124001  結售USD5萬*30.91入#25578  01003</t>
  </si>
  <si>
    <t>913 -20141124003-0020</t>
  </si>
  <si>
    <t>2014/11/25</t>
  </si>
  <si>
    <t>911 -20141125004-0010</t>
  </si>
  <si>
    <t>TCI 633-20141125001 812 -20141125001</t>
  </si>
  <si>
    <t>62,094,172.00</t>
  </si>
  <si>
    <t>911 -20141125004-0030</t>
  </si>
  <si>
    <t>創達 633-20141125002 812 -20141125002</t>
  </si>
  <si>
    <t>62,126,692.00</t>
  </si>
  <si>
    <t>911 -20141125005-0020</t>
  </si>
  <si>
    <t>中華電信 822 -20141125001 103/10/01-10/31電話費-85114849 731-20141125001</t>
  </si>
  <si>
    <t>62,120,374.00</t>
  </si>
  <si>
    <t>913 -20141125001-0020</t>
  </si>
  <si>
    <t>永豐2000萬*2.5%/365*31  03001  871-20141125001</t>
  </si>
  <si>
    <t>62,077,908.00</t>
  </si>
  <si>
    <t>913 -20141125002-0010</t>
  </si>
  <si>
    <t>811-20141125001  SWSIEC2554_SWAP_USD30萬*30.94_2015/05/25到期  01001</t>
  </si>
  <si>
    <t>71,359,908.00</t>
  </si>
  <si>
    <t>913 -20141125003-0020</t>
  </si>
  <si>
    <t>821-20141125001  SWSIEC2554_SWAP_USD30萬*30.94_2015/05/25到期  01003</t>
  </si>
  <si>
    <t>2014/11/26</t>
  </si>
  <si>
    <t>911 -20141126001-0020</t>
  </si>
  <si>
    <t>中華電信 822 -20141126001 103/10/01-10/31-大甲電話費-26813077 731-20141126001</t>
  </si>
  <si>
    <t>62,074,268.00</t>
  </si>
  <si>
    <t>911 -20141126002-0020</t>
  </si>
  <si>
    <t>健保局 822 -20141126002 健保費-103/9-二代健保 731-20141126002</t>
  </si>
  <si>
    <t>62,055,953.00</t>
  </si>
  <si>
    <t>911 -20141126006-0010</t>
  </si>
  <si>
    <t>NCL 633-20141126001 812 -20141126001 USD12420*30.85</t>
  </si>
  <si>
    <t>62,439,110.00</t>
  </si>
  <si>
    <t>913 -20141126001-0020</t>
  </si>
  <si>
    <t>821-20141126001  103年第三季獎金  01001</t>
  </si>
  <si>
    <t>62,434,210.00</t>
  </si>
  <si>
    <t>2014/11/27</t>
  </si>
  <si>
    <t>911 -20141127001-0020</t>
  </si>
  <si>
    <t>台北零用金 822 -20141127001 11/24-台北零用金 731-20141127001</t>
  </si>
  <si>
    <t>62,421,368.00</t>
  </si>
  <si>
    <t>911 -20141127002-0020</t>
  </si>
  <si>
    <t>台中市政府 822 -20141127002 大甲-98年-103年地價稅 731-20141127002</t>
  </si>
  <si>
    <t>62,395,298.00</t>
  </si>
  <si>
    <t>911 -20141127004-0020</t>
  </si>
  <si>
    <t>員工廠商 822 -20141127003 陳怡靜-11/20-代墊出差住宿費 731-20141127004</t>
  </si>
  <si>
    <t>62,379,755.00</t>
  </si>
  <si>
    <t>911 -20141127005-0020</t>
  </si>
  <si>
    <t>員工廠商 822 -20141127004 陳盈如-11/17-雜項支出 731-20141127005</t>
  </si>
  <si>
    <t>62,376,991.00</t>
  </si>
  <si>
    <t>911 -20141127006-0020</t>
  </si>
  <si>
    <t>員工廠商 822 -20141127005 陳延伶-10/29-10/30出差香港 731-20141127006</t>
  </si>
  <si>
    <t>62,367,444.00</t>
  </si>
  <si>
    <t>911 -20141127007-0020</t>
  </si>
  <si>
    <t>員工廠商 822 -20141126003 陳盈如-11/3-雜項費用 731-20141127007</t>
  </si>
  <si>
    <t>62,358,618.00</t>
  </si>
  <si>
    <t>911 -20141127008-0020</t>
  </si>
  <si>
    <t>員工廠商 822 -20141127006 郭翰-10/10-10/16-出差香港 731-20141127008</t>
  </si>
  <si>
    <t>62,341,624.00</t>
  </si>
  <si>
    <t>911 -20141127009-0020</t>
  </si>
  <si>
    <t>員工廠商 822 -20141127007 11/12-11/14-出差台中費用 731-20141127009</t>
  </si>
  <si>
    <t>62,338,879.00</t>
  </si>
  <si>
    <t>913 -20141127001-0020</t>
  </si>
  <si>
    <t>821-20141127001  賴先生-自購牛軋糖20包  02001</t>
  </si>
  <si>
    <t>62,334,879.00</t>
  </si>
  <si>
    <t>913 -20141127002-0010</t>
  </si>
  <si>
    <t>823-20141127001  玉山活存轉玉山甲存-11/30  01001</t>
  </si>
  <si>
    <t>89,063,394.00</t>
  </si>
  <si>
    <t>913 -20141127002-0020</t>
  </si>
  <si>
    <t>913 -20141127003-0010</t>
  </si>
  <si>
    <t>823-20141127002  彰銀活存轉彰銀甲存  02001</t>
  </si>
  <si>
    <t>62,635,379.00</t>
  </si>
  <si>
    <t>913 -20141127003-0020</t>
  </si>
  <si>
    <t>913 -20141127004-0010</t>
  </si>
  <si>
    <t>陳氏兄弟  2014/11/27  FA5914258  01001  631-20141023002-0006</t>
  </si>
  <si>
    <t>62,350,339.00</t>
  </si>
  <si>
    <t>2014/11/28</t>
  </si>
  <si>
    <t>911 -20141128001-0030</t>
  </si>
  <si>
    <t>台灣中油 822 -20141128001 台灣中油-預購104年捷利卡共35張 733-20141128001</t>
  </si>
  <si>
    <t>62,000,329.00</t>
  </si>
  <si>
    <t>911 -20141128002-0020</t>
  </si>
  <si>
    <t>昌柏事業 822 -20141128002 731-20141128001</t>
  </si>
  <si>
    <t>61,983,529.00</t>
  </si>
  <si>
    <t>911 -20141128003-0020</t>
  </si>
  <si>
    <t>中益 822 -20141127008 中益-10/30-2173-A2/AAY-2017維修 731-20141128002</t>
  </si>
  <si>
    <t>61,967,306.00</t>
  </si>
  <si>
    <t>911 -20141128004-0020</t>
  </si>
  <si>
    <t>潔盈 822 -20141128004 731-20141128004</t>
  </si>
  <si>
    <t>61,966,356.00</t>
  </si>
  <si>
    <t>911 -20141128005-0020</t>
  </si>
  <si>
    <t>凱樂 822 -20141128003 731-20141128003</t>
  </si>
  <si>
    <t>61,946,956.00</t>
  </si>
  <si>
    <t>911 -20141128006-0020</t>
  </si>
  <si>
    <t>東亞運輸倉儲 822 -20141128005 731-20141128005</t>
  </si>
  <si>
    <t>61,946,088.00</t>
  </si>
  <si>
    <t>911 -20141128007-0020</t>
  </si>
  <si>
    <t>中華貿易開發股份有限公司 822 -20141128006 731-20141128006</t>
  </si>
  <si>
    <t>61,945,164.00</t>
  </si>
  <si>
    <t>911 -20141128008-0050</t>
  </si>
  <si>
    <t>大東亞印刷 822 -20141128007 731-20141128007</t>
  </si>
  <si>
    <t>61,833,691.00</t>
  </si>
  <si>
    <t>911 -20141128009-0020</t>
  </si>
  <si>
    <t>BAO HUA XING 822 -20141128008 PC手機款USD200*30.97 733-20141128002</t>
  </si>
  <si>
    <t>61,827,497.00</t>
  </si>
  <si>
    <t>911 -20141128012-0010</t>
  </si>
  <si>
    <t>東莞偉峰 - 帳款無法匯出退匯 731-20141128009</t>
  </si>
  <si>
    <t>61,860,970.00</t>
  </si>
  <si>
    <t>911 -20141128014-0010</t>
  </si>
  <si>
    <t>HON HAI 633-20141128001 812 -20141128002 USD2403*30.9345</t>
  </si>
  <si>
    <t>61,935,306.00</t>
  </si>
  <si>
    <t>911 -20141128014-0030</t>
  </si>
  <si>
    <t>MENTOR 633-20141128002 812 -20141128003 USD16809*30.875</t>
  </si>
  <si>
    <t>62,454,284.00</t>
  </si>
  <si>
    <t>913 -20141128002-0010</t>
  </si>
  <si>
    <t>821-20141128002  56780100778200轉入  02007</t>
  </si>
  <si>
    <t>62,464,492.00</t>
  </si>
  <si>
    <t>913 -20141128002-0020</t>
  </si>
  <si>
    <t>913 -20141128003-0010</t>
  </si>
  <si>
    <t>811-20141128001  結售USD67000*30.906入彰銀活存  02001</t>
  </si>
  <si>
    <t>64,524,986.00</t>
  </si>
  <si>
    <t>913 -20141128003-0020</t>
  </si>
  <si>
    <t>913 -20141128004-0010</t>
  </si>
  <si>
    <t>821-20141128003  結售USD67000*30.906入彰銀活存  02003</t>
  </si>
  <si>
    <t>913 -20141128004-0020</t>
  </si>
  <si>
    <t>913 -20141128005-0010</t>
  </si>
  <si>
    <t>邏創  2014/10/05  EA2550151  01001  633-20141124008-0002</t>
  </si>
  <si>
    <t>62,539,334.00</t>
  </si>
  <si>
    <t>913 -20141128006-0010</t>
  </si>
  <si>
    <t>2014/11/28~2015/05/28 2.2%  01001  861-20141128001</t>
  </si>
  <si>
    <t>72,539,334.00</t>
  </si>
  <si>
    <t>913 -20141128007-0010</t>
  </si>
  <si>
    <t>823-20141128001  玉山#25578轉入彰銀#375700  01001</t>
  </si>
  <si>
    <t>82,539,224.00</t>
  </si>
  <si>
    <t>913 -20141128007-0030</t>
  </si>
  <si>
    <t>72,539,224.00</t>
  </si>
  <si>
    <t>913 -20141128008-0020</t>
  </si>
  <si>
    <t>821-20141128004  玉山動撥1000萬信保手續費  01001</t>
  </si>
  <si>
    <t>72,526,827.00</t>
  </si>
  <si>
    <t>2014/11/30</t>
  </si>
  <si>
    <t>912 -20141130003-0020</t>
  </si>
  <si>
    <t>玉山銀行-外幣美金8776外幣匯率兌評調整</t>
  </si>
  <si>
    <t>72,526,772.00</t>
  </si>
  <si>
    <t>913 -20141130001-0010</t>
  </si>
  <si>
    <t>881-20141130001  2014/11/30  01003</t>
  </si>
  <si>
    <t>72,927,580.00</t>
  </si>
  <si>
    <t>913 -20141130001-0020</t>
  </si>
  <si>
    <t>881-20141130001  2014/11/30  01004</t>
  </si>
  <si>
    <t>73,023,420.00</t>
  </si>
  <si>
    <t>913 -20141130001-0030</t>
  </si>
  <si>
    <t>881-20141130001  2014/11/30  03003</t>
  </si>
  <si>
    <t>73,063,924.00</t>
  </si>
  <si>
    <t>913 -20141130001-0040</t>
  </si>
  <si>
    <t>881-20141130001  2014/11/30  02003</t>
  </si>
  <si>
    <t>73,087,761.00</t>
  </si>
  <si>
    <t>913 -20141130001-0050</t>
  </si>
  <si>
    <t>881-20141130001  2014/11/30  01008</t>
  </si>
  <si>
    <t>73,089,440.00</t>
  </si>
  <si>
    <t>913 -20141130001-0060</t>
  </si>
  <si>
    <t>881-20141130001  2014/11/30  03005</t>
  </si>
  <si>
    <t>73,090,291.00</t>
  </si>
  <si>
    <t>913 -20141130001-0070</t>
  </si>
  <si>
    <t>881-20141130001  2014/11/30  01005</t>
  </si>
  <si>
    <t>73,091,000.00</t>
  </si>
  <si>
    <t>913 -20141130001-0080</t>
  </si>
  <si>
    <t>881-20141130001  2014/11/30  01006</t>
  </si>
  <si>
    <t>73,091,698.00</t>
  </si>
  <si>
    <t>913 -20141130001-0090</t>
  </si>
  <si>
    <t>881-20141130001  2014/11/30  04001</t>
  </si>
  <si>
    <t>73,092,224.00</t>
  </si>
  <si>
    <t>913 -20141130001-0100</t>
  </si>
  <si>
    <t>881-20141130001  2014/11/30  02004</t>
  </si>
  <si>
    <t>73,092,239.00</t>
  </si>
  <si>
    <t>913 -20141130001-0110</t>
  </si>
  <si>
    <t>881-20141130001  2014/11/30  01011</t>
  </si>
  <si>
    <t>73,091,676.00</t>
  </si>
  <si>
    <t>小計:</t>
  </si>
  <si>
    <t>合計:</t>
  </si>
  <si>
    <t>總計</t>
  </si>
  <si>
    <t>加總 - 借方金額</t>
  </si>
  <si>
    <t>資料</t>
  </si>
  <si>
    <t>加總 - 貸方金額</t>
  </si>
  <si>
    <t>勞健保.退休金</t>
  </si>
  <si>
    <t>勞健保.退休金</t>
  </si>
  <si>
    <t>員工費用報銷</t>
  </si>
  <si>
    <t>材料成本</t>
  </si>
  <si>
    <t>模具</t>
  </si>
  <si>
    <t>NTD</t>
  </si>
  <si>
    <t>NTD</t>
  </si>
  <si>
    <t>NTD</t>
  </si>
  <si>
    <t>NTD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</si>
</sst>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#,##0_);[Red]\(#,##0\)"/>
    <numFmt numFmtId="189" formatCode="#,##0.00_);[Red]\(#,##0.00\)"/>
    <numFmt numFmtId="190" formatCode="#,##0.0_);[Red]\(#,##0.0\)"/>
    <numFmt numFmtId="191" formatCode="_ * #,##0.0_ ;_ * \-#,##0.0_ ;_ * &quot;-&quot;??_ ;_ @_ "/>
    <numFmt numFmtId="192" formatCode="_ * #,##0_ ;_ * \-#,##0_ ;_ * &quot;-&quot;??_ ;_ @_ "/>
    <numFmt numFmtId="193" formatCode="0.0"/>
    <numFmt numFmtId="194" formatCode="#,##0.00_ "/>
    <numFmt numFmtId="195" formatCode="0.00;[Red]0.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_ * #,##0.000_ ;_ * \-#,##0.000_ ;_ * &quot;-&quot;??_ ;_ @_ "/>
    <numFmt numFmtId="200" formatCode="mmm\-yyyy"/>
  </numFmts>
  <fonts count="51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name val="細明體"/>
      <family val="3"/>
    </font>
    <font>
      <sz val="9"/>
      <name val="新細明體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  <font>
      <sz val="10"/>
      <name val="細明體"/>
      <family val="3"/>
    </font>
    <font>
      <b/>
      <sz val="10"/>
      <name val="細明體"/>
      <family val="3"/>
    </font>
    <font>
      <sz val="11"/>
      <name val="Calibr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0FFFF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4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88" fontId="5" fillId="0" borderId="0" xfId="0" applyNumberFormat="1" applyFont="1" applyAlignment="1">
      <alignment horizontal="center" vertical="center" shrinkToFit="1"/>
    </xf>
    <xf numFmtId="188" fontId="6" fillId="0" borderId="10" xfId="0" applyNumberFormat="1" applyFont="1" applyBorder="1" applyAlignment="1">
      <alignment horizontal="center" vertical="center" shrinkToFit="1"/>
    </xf>
    <xf numFmtId="188" fontId="6" fillId="0" borderId="10" xfId="0" applyNumberFormat="1" applyFont="1" applyBorder="1" applyAlignment="1">
      <alignment horizontal="right" vertical="center" shrinkToFit="1"/>
    </xf>
    <xf numFmtId="188" fontId="5" fillId="0" borderId="0" xfId="0" applyNumberFormat="1" applyFont="1" applyAlignment="1">
      <alignment horizontal="right" vertical="center" shrinkToFit="1"/>
    </xf>
    <xf numFmtId="188" fontId="6" fillId="0" borderId="10" xfId="0" applyNumberFormat="1" applyFont="1" applyBorder="1" applyAlignment="1">
      <alignment horizontal="left" vertical="center" shrinkToFit="1"/>
    </xf>
    <xf numFmtId="188" fontId="6" fillId="0" borderId="10" xfId="34" applyNumberFormat="1" applyFont="1" applyBorder="1" applyAlignment="1">
      <alignment horizontal="right" vertical="center" shrinkToFit="1"/>
    </xf>
    <xf numFmtId="188" fontId="6" fillId="0" borderId="0" xfId="0" applyNumberFormat="1" applyFont="1" applyAlignment="1">
      <alignment horizontal="right" vertical="center" shrinkToFit="1"/>
    </xf>
    <xf numFmtId="188" fontId="7" fillId="0" borderId="10" xfId="0" applyNumberFormat="1" applyFont="1" applyBorder="1" applyAlignment="1">
      <alignment horizontal="right" vertical="center" shrinkToFit="1"/>
    </xf>
    <xf numFmtId="188" fontId="7" fillId="0" borderId="10" xfId="34" applyNumberFormat="1" applyFont="1" applyBorder="1" applyAlignment="1">
      <alignment horizontal="right" vertical="center" shrinkToFit="1"/>
    </xf>
    <xf numFmtId="188" fontId="6" fillId="0" borderId="10" xfId="0" applyNumberFormat="1" applyFont="1" applyFill="1" applyBorder="1" applyAlignment="1">
      <alignment horizontal="right" vertical="center" shrinkToFit="1"/>
    </xf>
    <xf numFmtId="188" fontId="6" fillId="33" borderId="0" xfId="0" applyNumberFormat="1" applyFont="1" applyFill="1" applyAlignment="1">
      <alignment horizontal="right" vertical="center" shrinkToFit="1"/>
    </xf>
    <xf numFmtId="188" fontId="6" fillId="33" borderId="10" xfId="34" applyNumberFormat="1" applyFont="1" applyFill="1" applyBorder="1" applyAlignment="1">
      <alignment horizontal="right" vertical="center" shrinkToFit="1"/>
    </xf>
    <xf numFmtId="188" fontId="6" fillId="33" borderId="10" xfId="0" applyNumberFormat="1" applyFont="1" applyFill="1" applyBorder="1" applyAlignment="1">
      <alignment horizontal="left" vertical="center" shrinkToFit="1"/>
    </xf>
    <xf numFmtId="188" fontId="6" fillId="33" borderId="10" xfId="0" applyNumberFormat="1" applyFont="1" applyFill="1" applyBorder="1" applyAlignment="1">
      <alignment horizontal="right" vertical="center" shrinkToFit="1"/>
    </xf>
    <xf numFmtId="188" fontId="6" fillId="0" borderId="10" xfId="0" applyNumberFormat="1" applyFont="1" applyFill="1" applyBorder="1" applyAlignment="1">
      <alignment horizontal="left" vertical="center" shrinkToFit="1"/>
    </xf>
    <xf numFmtId="188" fontId="6" fillId="0" borderId="10" xfId="34" applyNumberFormat="1" applyFont="1" applyFill="1" applyBorder="1" applyAlignment="1">
      <alignment horizontal="right" vertical="center" shrinkToFit="1"/>
    </xf>
    <xf numFmtId="188" fontId="6" fillId="0" borderId="0" xfId="0" applyNumberFormat="1" applyFont="1" applyFill="1" applyAlignment="1">
      <alignment horizontal="right" vertical="center" shrinkToFit="1"/>
    </xf>
    <xf numFmtId="188" fontId="7" fillId="0" borderId="10" xfId="34" applyNumberFormat="1" applyFont="1" applyFill="1" applyBorder="1" applyAlignment="1">
      <alignment horizontal="right" vertical="center" shrinkToFit="1"/>
    </xf>
    <xf numFmtId="188" fontId="5" fillId="0" borderId="0" xfId="0" applyNumberFormat="1" applyFont="1" applyFill="1" applyAlignment="1">
      <alignment horizontal="right" vertical="center" shrinkToFit="1"/>
    </xf>
    <xf numFmtId="188" fontId="8" fillId="0" borderId="10" xfId="34" applyNumberFormat="1" applyFont="1" applyFill="1" applyBorder="1" applyAlignment="1">
      <alignment horizontal="right" vertical="center" shrinkToFit="1"/>
    </xf>
    <xf numFmtId="188" fontId="12" fillId="0" borderId="10" xfId="0" applyNumberFormat="1" applyFont="1" applyBorder="1" applyAlignment="1">
      <alignment horizontal="center" vertical="center" shrinkToFit="1"/>
    </xf>
    <xf numFmtId="188" fontId="5" fillId="34" borderId="10" xfId="34" applyNumberFormat="1" applyFont="1" applyFill="1" applyBorder="1" applyAlignment="1">
      <alignment horizontal="right" vertical="center" shrinkToFit="1"/>
    </xf>
    <xf numFmtId="188" fontId="5" fillId="34" borderId="10" xfId="0" applyNumberFormat="1" applyFont="1" applyFill="1" applyBorder="1" applyAlignment="1">
      <alignment horizontal="right" vertical="center" shrinkToFit="1"/>
    </xf>
    <xf numFmtId="188" fontId="6" fillId="34" borderId="10" xfId="34" applyNumberFormat="1" applyFont="1" applyFill="1" applyBorder="1" applyAlignment="1">
      <alignment horizontal="right" vertical="center" shrinkToFit="1"/>
    </xf>
    <xf numFmtId="188" fontId="6" fillId="34" borderId="10" xfId="0" applyNumberFormat="1" applyFont="1" applyFill="1" applyBorder="1" applyAlignment="1">
      <alignment horizontal="right" vertical="center" shrinkToFit="1"/>
    </xf>
    <xf numFmtId="188" fontId="6" fillId="0" borderId="0" xfId="0" applyNumberFormat="1" applyFont="1" applyAlignment="1">
      <alignment shrinkToFit="1"/>
    </xf>
    <xf numFmtId="188" fontId="8" fillId="0" borderId="0" xfId="0" applyNumberFormat="1" applyFont="1" applyAlignment="1">
      <alignment shrinkToFit="1"/>
    </xf>
    <xf numFmtId="188" fontId="6" fillId="0" borderId="0" xfId="34" applyNumberFormat="1" applyFont="1" applyAlignment="1">
      <alignment shrinkToFit="1"/>
    </xf>
    <xf numFmtId="188" fontId="6" fillId="0" borderId="0" xfId="34" applyNumberFormat="1" applyFont="1" applyFill="1" applyAlignment="1">
      <alignment shrinkToFit="1"/>
    </xf>
    <xf numFmtId="188" fontId="11" fillId="0" borderId="10" xfId="34" applyNumberFormat="1" applyFont="1" applyBorder="1" applyAlignment="1">
      <alignment horizontal="center" vertical="center" shrinkToFit="1"/>
    </xf>
    <xf numFmtId="188" fontId="1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8" fontId="12" fillId="0" borderId="10" xfId="0" applyNumberFormat="1" applyFont="1" applyBorder="1" applyAlignment="1">
      <alignment horizontal="left" vertical="center" shrinkToFit="1"/>
    </xf>
    <xf numFmtId="0" fontId="50" fillId="35" borderId="11" xfId="33" applyFont="1" applyFill="1" applyBorder="1" applyAlignment="1">
      <alignment horizontal="right" vertical="top" wrapText="1"/>
      <protection/>
    </xf>
    <xf numFmtId="0" fontId="50" fillId="35" borderId="11" xfId="33" applyFont="1" applyFill="1" applyBorder="1" applyAlignment="1">
      <alignment horizontal="left" vertical="top" wrapText="1"/>
      <protection/>
    </xf>
    <xf numFmtId="0" fontId="50" fillId="36" borderId="12" xfId="33" applyFont="1" applyFill="1" applyBorder="1" applyAlignment="1">
      <alignment horizontal="left" vertical="top" wrapText="1"/>
      <protection/>
    </xf>
    <xf numFmtId="0" fontId="50" fillId="35" borderId="11" xfId="33" applyNumberFormat="1" applyFont="1" applyFill="1" applyBorder="1" applyAlignment="1">
      <alignment horizontal="right" vertical="top" wrapText="1"/>
      <protection/>
    </xf>
    <xf numFmtId="4" fontId="50" fillId="35" borderId="11" xfId="33" applyNumberFormat="1" applyFont="1" applyFill="1" applyBorder="1" applyAlignment="1">
      <alignment horizontal="right" vertical="top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50" fillId="37" borderId="11" xfId="33" applyFont="1" applyFill="1" applyBorder="1" applyAlignment="1">
      <alignment horizontal="left" vertical="top" wrapText="1"/>
      <protection/>
    </xf>
    <xf numFmtId="4" fontId="50" fillId="37" borderId="11" xfId="33" applyNumberFormat="1" applyFont="1" applyFill="1" applyBorder="1" applyAlignment="1">
      <alignment horizontal="right" vertical="top" wrapText="1"/>
      <protection/>
    </xf>
    <xf numFmtId="188" fontId="12" fillId="0" borderId="10" xfId="0" applyNumberFormat="1" applyFont="1" applyBorder="1" applyAlignment="1">
      <alignment horizontal="left" vertical="center" shrinkToFit="1"/>
    </xf>
    <xf numFmtId="188" fontId="6" fillId="34" borderId="20" xfId="0" applyNumberFormat="1" applyFont="1" applyFill="1" applyBorder="1" applyAlignment="1">
      <alignment horizontal="center" vertical="center" shrinkToFit="1"/>
    </xf>
    <xf numFmtId="188" fontId="6" fillId="34" borderId="21" xfId="0" applyNumberFormat="1" applyFont="1" applyFill="1" applyBorder="1" applyAlignment="1">
      <alignment horizontal="center" vertical="center" shrinkToFit="1"/>
    </xf>
    <xf numFmtId="188" fontId="6" fillId="0" borderId="22" xfId="0" applyNumberFormat="1" applyFont="1" applyBorder="1" applyAlignment="1">
      <alignment horizontal="center" vertical="center" shrinkToFit="1"/>
    </xf>
    <xf numFmtId="188" fontId="6" fillId="0" borderId="23" xfId="0" applyNumberFormat="1" applyFont="1" applyBorder="1" applyAlignment="1">
      <alignment horizontal="center" vertical="center" shrinkToFit="1"/>
    </xf>
    <xf numFmtId="188" fontId="5" fillId="34" borderId="20" xfId="0" applyNumberFormat="1" applyFont="1" applyFill="1" applyBorder="1" applyAlignment="1">
      <alignment horizontal="center" vertical="center" shrinkToFit="1"/>
    </xf>
    <xf numFmtId="188" fontId="5" fillId="34" borderId="21" xfId="0" applyNumberFormat="1" applyFont="1" applyFill="1" applyBorder="1" applyAlignment="1">
      <alignment horizontal="center" vertical="center" shrinkToFit="1"/>
    </xf>
    <xf numFmtId="188" fontId="5" fillId="34" borderId="10" xfId="0" applyNumberFormat="1" applyFont="1" applyFill="1" applyBorder="1" applyAlignment="1">
      <alignment horizontal="center" vertical="center" shrinkToFit="1"/>
    </xf>
    <xf numFmtId="188" fontId="6" fillId="0" borderId="24" xfId="0" applyNumberFormat="1" applyFont="1" applyBorder="1" applyAlignment="1">
      <alignment horizontal="center" vertical="center" textRotation="255" shrinkToFit="1"/>
    </xf>
    <xf numFmtId="188" fontId="6" fillId="0" borderId="25" xfId="0" applyNumberFormat="1" applyFont="1" applyBorder="1" applyAlignment="1">
      <alignment horizontal="center" vertical="center" textRotation="255" shrinkToFit="1"/>
    </xf>
    <xf numFmtId="188" fontId="6" fillId="0" borderId="26" xfId="0" applyNumberFormat="1" applyFont="1" applyBorder="1" applyAlignment="1">
      <alignment horizontal="center" vertical="center" textRotation="255" shrinkToFit="1"/>
    </xf>
    <xf numFmtId="188" fontId="6" fillId="0" borderId="24" xfId="0" applyNumberFormat="1" applyFont="1" applyBorder="1" applyAlignment="1">
      <alignment horizontal="center" vertical="center" shrinkToFit="1"/>
    </xf>
    <xf numFmtId="188" fontId="6" fillId="0" borderId="25" xfId="0" applyNumberFormat="1" applyFont="1" applyBorder="1" applyAlignment="1">
      <alignment horizontal="center" vertical="center" shrinkToFit="1"/>
    </xf>
    <xf numFmtId="188" fontId="6" fillId="0" borderId="26" xfId="0" applyNumberFormat="1" applyFont="1" applyBorder="1" applyAlignment="1">
      <alignment horizontal="center" vertical="center" shrinkToFit="1"/>
    </xf>
    <xf numFmtId="188" fontId="5" fillId="0" borderId="10" xfId="0" applyNumberFormat="1" applyFont="1" applyBorder="1" applyAlignment="1">
      <alignment horizontal="center" vertical="center" shrinkToFit="1"/>
    </xf>
    <xf numFmtId="188" fontId="6" fillId="34" borderId="10" xfId="0" applyNumberFormat="1" applyFont="1" applyFill="1" applyBorder="1" applyAlignment="1">
      <alignment horizontal="center" vertical="center" shrinkToFit="1"/>
    </xf>
    <xf numFmtId="188" fontId="6" fillId="34" borderId="27" xfId="0" applyNumberFormat="1" applyFont="1" applyFill="1" applyBorder="1" applyAlignment="1">
      <alignment horizontal="center" vertical="center" shrinkToFit="1"/>
    </xf>
    <xf numFmtId="188" fontId="6" fillId="34" borderId="23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pivotCacheDefinition" Target="pivotCache/pivotCacheDefinition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374" sheet="Sheet1"/>
  </cacheSource>
  <cacheFields count="11">
    <cacheField name="科目編號">
      <sharedItems containsMixedTypes="0"/>
    </cacheField>
    <cacheField name="科目名稱">
      <sharedItems containsMixedTypes="0"/>
    </cacheField>
    <cacheField name="科目別名">
      <sharedItems containsMixedTypes="0"/>
    </cacheField>
    <cacheField name="傳票日期">
      <sharedItems containsMixedTypes="0" count="23">
        <s v=""/>
        <s v="2014/11/04"/>
        <s v="2014/11/13"/>
        <s v="2014/11/17"/>
        <s v="2014/11/18"/>
        <s v="2014/11/24"/>
        <s v="2014/11/01"/>
        <s v="2014/11/03"/>
        <s v="2014/11/05"/>
        <s v="2014/11/06"/>
        <s v="2014/11/07"/>
        <s v="2014/11/10"/>
        <s v="2014/11/11"/>
        <s v="2014/11/12"/>
        <s v="2014/11/14"/>
        <s v="2014/11/19"/>
        <s v="2014/11/20"/>
        <s v="2014/11/21"/>
        <s v="2014/11/25"/>
        <s v="2014/11/26"/>
        <s v="2014/11/27"/>
        <s v="2014/11/28"/>
        <s v="2014/11/30"/>
      </sharedItems>
    </cacheField>
    <cacheField name="傳票編號">
      <sharedItems containsMixedTypes="0"/>
    </cacheField>
    <cacheField name="部門代號">
      <sharedItems containsMixedTypes="0"/>
    </cacheField>
    <cacheField name="部門名稱">
      <sharedItems containsMixedTypes="0"/>
    </cacheField>
    <cacheField name="摘要">
      <sharedItems containsMixedTypes="0"/>
    </cacheField>
    <cacheField name="備註">
      <sharedItems containsMixedTypes="0"/>
    </cacheField>
    <cacheField name="借方金額">
      <sharedItems containsSemiMixedTypes="0" containsString="0" containsMixedTypes="0" containsNumber="1" containsInteger="1"/>
    </cacheField>
    <cacheField name="貸方金額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C28" firstHeaderRow="1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4">
        <item x="0"/>
        <item x="6"/>
        <item x="7"/>
        <item x="1"/>
        <item x="8"/>
        <item x="9"/>
        <item x="10"/>
        <item x="11"/>
        <item x="12"/>
        <item x="13"/>
        <item x="2"/>
        <item x="14"/>
        <item x="3"/>
        <item x="4"/>
        <item x="15"/>
        <item x="16"/>
        <item x="17"/>
        <item x="5"/>
        <item x="18"/>
        <item x="19"/>
        <item x="20"/>
        <item x="21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3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2">
    <i>
      <x/>
    </i>
    <i i="1">
      <x v="1"/>
    </i>
  </colItems>
  <dataFields count="2">
    <dataField name="加總 - 借方金額" fld="9" baseField="0" baseItem="0"/>
    <dataField name="加總 - 貸方金額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PageLayoutView="0" workbookViewId="0" topLeftCell="A1">
      <selection activeCell="A2" sqref="A2:C2"/>
    </sheetView>
  </sheetViews>
  <sheetFormatPr defaultColWidth="12.25390625" defaultRowHeight="21" customHeight="1"/>
  <cols>
    <col min="1" max="2" width="12.25390625" style="26" customWidth="1"/>
    <col min="3" max="3" width="16.25390625" style="26" customWidth="1"/>
    <col min="4" max="4" width="20.75390625" style="26" customWidth="1"/>
    <col min="5" max="5" width="20.75390625" style="28" customWidth="1"/>
    <col min="6" max="6" width="20.75390625" style="29" customWidth="1"/>
    <col min="7" max="8" width="20.75390625" style="28" customWidth="1"/>
    <col min="9" max="35" width="20.75390625" style="26" customWidth="1"/>
    <col min="36" max="16384" width="12.25390625" style="26" customWidth="1"/>
  </cols>
  <sheetData>
    <row r="1" spans="1:2" ht="21" customHeight="1">
      <c r="A1" s="26" t="s">
        <v>264</v>
      </c>
      <c r="B1" s="27" t="s">
        <v>1494</v>
      </c>
    </row>
    <row r="2" spans="1:35" s="1" customFormat="1" ht="21" customHeight="1">
      <c r="A2" s="67" t="s">
        <v>265</v>
      </c>
      <c r="B2" s="67"/>
      <c r="C2" s="67"/>
      <c r="D2" s="30" t="s">
        <v>266</v>
      </c>
      <c r="E2" s="30" t="s">
        <v>267</v>
      </c>
      <c r="F2" s="30" t="s">
        <v>223</v>
      </c>
      <c r="G2" s="30" t="s">
        <v>224</v>
      </c>
      <c r="H2" s="30" t="s">
        <v>225</v>
      </c>
      <c r="I2" s="30" t="s">
        <v>226</v>
      </c>
      <c r="J2" s="30" t="s">
        <v>227</v>
      </c>
      <c r="K2" s="30" t="s">
        <v>228</v>
      </c>
      <c r="L2" s="30" t="s">
        <v>229</v>
      </c>
      <c r="M2" s="30" t="s">
        <v>230</v>
      </c>
      <c r="N2" s="30" t="s">
        <v>231</v>
      </c>
      <c r="O2" s="30" t="s">
        <v>232</v>
      </c>
      <c r="P2" s="30" t="s">
        <v>233</v>
      </c>
      <c r="Q2" s="30" t="s">
        <v>234</v>
      </c>
      <c r="R2" s="30" t="s">
        <v>235</v>
      </c>
      <c r="S2" s="30" t="s">
        <v>236</v>
      </c>
      <c r="T2" s="30" t="s">
        <v>237</v>
      </c>
      <c r="U2" s="30" t="s">
        <v>238</v>
      </c>
      <c r="V2" s="30" t="s">
        <v>239</v>
      </c>
      <c r="W2" s="30" t="s">
        <v>240</v>
      </c>
      <c r="X2" s="30" t="s">
        <v>241</v>
      </c>
      <c r="Y2" s="30" t="s">
        <v>242</v>
      </c>
      <c r="Z2" s="30" t="s">
        <v>243</v>
      </c>
      <c r="AA2" s="30" t="s">
        <v>244</v>
      </c>
      <c r="AB2" s="30" t="s">
        <v>245</v>
      </c>
      <c r="AC2" s="30" t="s">
        <v>246</v>
      </c>
      <c r="AD2" s="30" t="s">
        <v>247</v>
      </c>
      <c r="AE2" s="30" t="s">
        <v>248</v>
      </c>
      <c r="AF2" s="30" t="s">
        <v>249</v>
      </c>
      <c r="AG2" s="30" t="s">
        <v>250</v>
      </c>
      <c r="AH2" s="30" t="s">
        <v>251</v>
      </c>
      <c r="AI2" s="21" t="s">
        <v>268</v>
      </c>
    </row>
    <row r="3" spans="1:35" s="4" customFormat="1" ht="21" customHeight="1">
      <c r="A3" s="60" t="s">
        <v>269</v>
      </c>
      <c r="B3" s="68"/>
      <c r="C3" s="68"/>
      <c r="D3" s="22">
        <f>'3月'!AH56</f>
        <v>0</v>
      </c>
      <c r="E3" s="22">
        <f aca="true" t="shared" si="0" ref="E3:AH3">D56</f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22">
        <f t="shared" si="0"/>
        <v>0</v>
      </c>
      <c r="AI3" s="25">
        <f>D3</f>
        <v>0</v>
      </c>
    </row>
    <row r="4" spans="1:35" s="7" customFormat="1" ht="21" customHeight="1">
      <c r="A4" s="61" t="s">
        <v>270</v>
      </c>
      <c r="B4" s="64" t="s">
        <v>271</v>
      </c>
      <c r="C4" s="5" t="s">
        <v>272</v>
      </c>
      <c r="D4" s="6"/>
      <c r="E4" s="6"/>
      <c r="F4" s="1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3">
        <f aca="true" t="shared" si="1" ref="AI4:AI9">SUM(D4:AH4)</f>
        <v>0</v>
      </c>
    </row>
    <row r="5" spans="1:35" s="7" customFormat="1" ht="21" customHeight="1">
      <c r="A5" s="62"/>
      <c r="B5" s="65"/>
      <c r="C5" s="5" t="s">
        <v>273</v>
      </c>
      <c r="D5" s="6"/>
      <c r="E5" s="6"/>
      <c r="F5" s="1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3">
        <f t="shared" si="1"/>
        <v>0</v>
      </c>
    </row>
    <row r="6" spans="1:35" s="7" customFormat="1" ht="21" customHeight="1">
      <c r="A6" s="62"/>
      <c r="B6" s="65"/>
      <c r="C6" s="5" t="s">
        <v>274</v>
      </c>
      <c r="D6" s="6"/>
      <c r="E6" s="6"/>
      <c r="F6" s="1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3">
        <f t="shared" si="1"/>
        <v>0</v>
      </c>
    </row>
    <row r="7" spans="1:35" s="7" customFormat="1" ht="21" customHeight="1">
      <c r="A7" s="62"/>
      <c r="B7" s="65"/>
      <c r="C7" s="5" t="s">
        <v>275</v>
      </c>
      <c r="D7" s="6"/>
      <c r="E7" s="6"/>
      <c r="F7" s="1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3">
        <f t="shared" si="1"/>
        <v>0</v>
      </c>
    </row>
    <row r="8" spans="1:35" s="7" customFormat="1" ht="21" customHeight="1">
      <c r="A8" s="62"/>
      <c r="B8" s="65"/>
      <c r="C8" s="5" t="s">
        <v>276</v>
      </c>
      <c r="D8" s="6"/>
      <c r="E8" s="6"/>
      <c r="F8" s="1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3">
        <f t="shared" si="1"/>
        <v>0</v>
      </c>
    </row>
    <row r="9" spans="1:35" s="7" customFormat="1" ht="21" customHeight="1">
      <c r="A9" s="62"/>
      <c r="B9" s="66"/>
      <c r="C9" s="5"/>
      <c r="D9" s="6"/>
      <c r="E9" s="6"/>
      <c r="F9" s="1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3">
        <f t="shared" si="1"/>
        <v>0</v>
      </c>
    </row>
    <row r="10" spans="1:35" s="7" customFormat="1" ht="21" customHeight="1">
      <c r="A10" s="62"/>
      <c r="B10" s="58" t="s">
        <v>277</v>
      </c>
      <c r="C10" s="59"/>
      <c r="D10" s="22">
        <f aca="true" t="shared" si="2" ref="D10:AI10">SUM(D4:D9)</f>
        <v>0</v>
      </c>
      <c r="E10" s="22">
        <f t="shared" si="2"/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2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 t="shared" si="2"/>
        <v>0</v>
      </c>
      <c r="AG10" s="22">
        <f t="shared" si="2"/>
        <v>0</v>
      </c>
      <c r="AH10" s="22">
        <f t="shared" si="2"/>
        <v>0</v>
      </c>
      <c r="AI10" s="22">
        <f t="shared" si="2"/>
        <v>0</v>
      </c>
    </row>
    <row r="11" spans="1:35" s="17" customFormat="1" ht="21" customHeight="1">
      <c r="A11" s="62"/>
      <c r="B11" s="64" t="s">
        <v>278</v>
      </c>
      <c r="C11" s="15" t="s">
        <v>279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">
        <f aca="true" t="shared" si="3" ref="AI11:AI23">SUM(D11:AH11)</f>
        <v>0</v>
      </c>
    </row>
    <row r="12" spans="1:35" s="17" customFormat="1" ht="21" customHeight="1">
      <c r="A12" s="62"/>
      <c r="B12" s="65"/>
      <c r="C12" s="15" t="s">
        <v>1490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">
        <f t="shared" si="3"/>
        <v>0</v>
      </c>
    </row>
    <row r="13" spans="1:35" s="7" customFormat="1" ht="21" customHeight="1">
      <c r="A13" s="62"/>
      <c r="B13" s="65"/>
      <c r="C13" s="53" t="s">
        <v>1491</v>
      </c>
      <c r="D13" s="6"/>
      <c r="E13" s="6"/>
      <c r="F13" s="16"/>
      <c r="G13" s="16"/>
      <c r="H13" s="6"/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3">
        <f t="shared" si="3"/>
        <v>0</v>
      </c>
    </row>
    <row r="14" spans="1:35" s="7" customFormat="1" ht="21" customHeight="1">
      <c r="A14" s="62"/>
      <c r="B14" s="65"/>
      <c r="C14" s="5" t="s">
        <v>1492</v>
      </c>
      <c r="D14" s="6"/>
      <c r="E14" s="6"/>
      <c r="F14" s="16"/>
      <c r="G14" s="16"/>
      <c r="H14" s="6"/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3">
        <f t="shared" si="3"/>
        <v>0</v>
      </c>
    </row>
    <row r="15" spans="1:35" s="7" customFormat="1" ht="21" customHeight="1">
      <c r="A15" s="62"/>
      <c r="B15" s="65"/>
      <c r="C15" s="5" t="s">
        <v>1493</v>
      </c>
      <c r="D15" s="6"/>
      <c r="E15" s="6"/>
      <c r="F15" s="16"/>
      <c r="G15" s="16"/>
      <c r="H15" s="6"/>
      <c r="I15" s="1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3">
        <f t="shared" si="3"/>
        <v>0</v>
      </c>
    </row>
    <row r="16" spans="1:35" s="7" customFormat="1" ht="21" customHeight="1">
      <c r="A16" s="62"/>
      <c r="B16" s="65"/>
      <c r="C16" s="5" t="s">
        <v>280</v>
      </c>
      <c r="D16" s="6"/>
      <c r="E16" s="6"/>
      <c r="F16" s="16"/>
      <c r="G16" s="16"/>
      <c r="H16" s="6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3">
        <f t="shared" si="3"/>
        <v>0</v>
      </c>
    </row>
    <row r="17" spans="1:35" s="7" customFormat="1" ht="21" customHeight="1">
      <c r="A17" s="62"/>
      <c r="B17" s="65"/>
      <c r="C17" s="5" t="s">
        <v>281</v>
      </c>
      <c r="D17" s="6"/>
      <c r="E17" s="6"/>
      <c r="F17" s="18"/>
      <c r="G17" s="1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3">
        <f t="shared" si="3"/>
        <v>0</v>
      </c>
    </row>
    <row r="18" spans="1:35" s="7" customFormat="1" ht="21" customHeight="1">
      <c r="A18" s="62"/>
      <c r="B18" s="65"/>
      <c r="C18" s="15" t="s">
        <v>282</v>
      </c>
      <c r="D18" s="6"/>
      <c r="E18" s="6"/>
      <c r="F18" s="16"/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3">
        <f t="shared" si="3"/>
        <v>0</v>
      </c>
    </row>
    <row r="19" spans="1:35" s="7" customFormat="1" ht="21" customHeight="1">
      <c r="A19" s="62"/>
      <c r="B19" s="65"/>
      <c r="C19" s="5" t="s">
        <v>283</v>
      </c>
      <c r="D19" s="6"/>
      <c r="E19" s="6"/>
      <c r="F19" s="16"/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3">
        <f t="shared" si="3"/>
        <v>0</v>
      </c>
    </row>
    <row r="20" spans="1:35" s="7" customFormat="1" ht="21" customHeight="1">
      <c r="A20" s="62"/>
      <c r="B20" s="65"/>
      <c r="C20" s="3"/>
      <c r="D20" s="6"/>
      <c r="E20" s="6"/>
      <c r="F20" s="16"/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3">
        <f t="shared" si="3"/>
        <v>0</v>
      </c>
    </row>
    <row r="21" spans="1:35" s="7" customFormat="1" ht="21" customHeight="1">
      <c r="A21" s="62"/>
      <c r="B21" s="65"/>
      <c r="C21" s="3"/>
      <c r="D21" s="6"/>
      <c r="E21" s="6"/>
      <c r="F21" s="16"/>
      <c r="G21" s="1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3">
        <f t="shared" si="3"/>
        <v>0</v>
      </c>
    </row>
    <row r="22" spans="1:35" s="17" customFormat="1" ht="21" customHeight="1">
      <c r="A22" s="62"/>
      <c r="B22" s="65"/>
      <c r="C22" s="10"/>
      <c r="D22" s="1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3">
        <f t="shared" si="3"/>
        <v>0</v>
      </c>
    </row>
    <row r="23" spans="1:35" s="7" customFormat="1" ht="21" customHeight="1">
      <c r="A23" s="62"/>
      <c r="B23" s="66"/>
      <c r="C23" s="2"/>
      <c r="D23" s="6"/>
      <c r="E23" s="6"/>
      <c r="F23" s="1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3">
        <f t="shared" si="3"/>
        <v>0</v>
      </c>
    </row>
    <row r="24" spans="1:35" s="7" customFormat="1" ht="21" customHeight="1">
      <c r="A24" s="62"/>
      <c r="B24" s="58" t="s">
        <v>284</v>
      </c>
      <c r="C24" s="59"/>
      <c r="D24" s="22">
        <f aca="true" t="shared" si="4" ref="D24:AI24">SUM(D11:D23)</f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2">
        <f t="shared" si="4"/>
        <v>0</v>
      </c>
      <c r="R24" s="22">
        <f t="shared" si="4"/>
        <v>0</v>
      </c>
      <c r="S24" s="22">
        <f t="shared" si="4"/>
        <v>0</v>
      </c>
      <c r="T24" s="22">
        <f t="shared" si="4"/>
        <v>0</v>
      </c>
      <c r="U24" s="22">
        <f t="shared" si="4"/>
        <v>0</v>
      </c>
      <c r="V24" s="22">
        <f t="shared" si="4"/>
        <v>0</v>
      </c>
      <c r="W24" s="22">
        <f t="shared" si="4"/>
        <v>0</v>
      </c>
      <c r="X24" s="22">
        <f t="shared" si="4"/>
        <v>0</v>
      </c>
      <c r="Y24" s="22">
        <f t="shared" si="4"/>
        <v>0</v>
      </c>
      <c r="Z24" s="22">
        <f t="shared" si="4"/>
        <v>0</v>
      </c>
      <c r="AA24" s="22">
        <f t="shared" si="4"/>
        <v>0</v>
      </c>
      <c r="AB24" s="22">
        <f t="shared" si="4"/>
        <v>0</v>
      </c>
      <c r="AC24" s="22">
        <f t="shared" si="4"/>
        <v>0</v>
      </c>
      <c r="AD24" s="22">
        <f t="shared" si="4"/>
        <v>0</v>
      </c>
      <c r="AE24" s="22">
        <f t="shared" si="4"/>
        <v>0</v>
      </c>
      <c r="AF24" s="22">
        <f t="shared" si="4"/>
        <v>0</v>
      </c>
      <c r="AG24" s="22">
        <f t="shared" si="4"/>
        <v>0</v>
      </c>
      <c r="AH24" s="22">
        <f t="shared" si="4"/>
        <v>0</v>
      </c>
      <c r="AI24" s="22">
        <f t="shared" si="4"/>
        <v>0</v>
      </c>
    </row>
    <row r="25" spans="1:35" s="19" customFormat="1" ht="21" customHeight="1">
      <c r="A25" s="63"/>
      <c r="B25" s="58" t="s">
        <v>285</v>
      </c>
      <c r="C25" s="59"/>
      <c r="D25" s="23">
        <f aca="true" t="shared" si="5" ref="D25:AI25">D10-D24</f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3">
        <f t="shared" si="5"/>
        <v>0</v>
      </c>
      <c r="Q25" s="23">
        <f t="shared" si="5"/>
        <v>0</v>
      </c>
      <c r="R25" s="23">
        <f t="shared" si="5"/>
        <v>0</v>
      </c>
      <c r="S25" s="23">
        <f t="shared" si="5"/>
        <v>0</v>
      </c>
      <c r="T25" s="23">
        <f t="shared" si="5"/>
        <v>0</v>
      </c>
      <c r="U25" s="23">
        <f t="shared" si="5"/>
        <v>0</v>
      </c>
      <c r="V25" s="23">
        <f t="shared" si="5"/>
        <v>0</v>
      </c>
      <c r="W25" s="23">
        <f t="shared" si="5"/>
        <v>0</v>
      </c>
      <c r="X25" s="23">
        <f t="shared" si="5"/>
        <v>0</v>
      </c>
      <c r="Y25" s="23">
        <f t="shared" si="5"/>
        <v>0</v>
      </c>
      <c r="Z25" s="23">
        <f t="shared" si="5"/>
        <v>0</v>
      </c>
      <c r="AA25" s="23">
        <f t="shared" si="5"/>
        <v>0</v>
      </c>
      <c r="AB25" s="23">
        <f t="shared" si="5"/>
        <v>0</v>
      </c>
      <c r="AC25" s="23">
        <f t="shared" si="5"/>
        <v>0</v>
      </c>
      <c r="AD25" s="23">
        <f t="shared" si="5"/>
        <v>0</v>
      </c>
      <c r="AE25" s="23">
        <f t="shared" si="5"/>
        <v>0</v>
      </c>
      <c r="AF25" s="23">
        <f t="shared" si="5"/>
        <v>0</v>
      </c>
      <c r="AG25" s="23">
        <f t="shared" si="5"/>
        <v>0</v>
      </c>
      <c r="AH25" s="23">
        <f t="shared" si="5"/>
        <v>0</v>
      </c>
      <c r="AI25" s="23">
        <f t="shared" si="5"/>
        <v>0</v>
      </c>
    </row>
    <row r="26" spans="1:35" s="7" customFormat="1" ht="21" customHeight="1">
      <c r="A26" s="61" t="s">
        <v>286</v>
      </c>
      <c r="B26" s="64" t="s">
        <v>271</v>
      </c>
      <c r="C26" s="5" t="s">
        <v>287</v>
      </c>
      <c r="D26" s="3"/>
      <c r="E26" s="6"/>
      <c r="F26" s="1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3">
        <f>SUM(D26:AH26)</f>
        <v>0</v>
      </c>
    </row>
    <row r="27" spans="1:35" s="7" customFormat="1" ht="21" customHeight="1">
      <c r="A27" s="62"/>
      <c r="B27" s="65"/>
      <c r="C27" s="5" t="s">
        <v>288</v>
      </c>
      <c r="D27" s="3"/>
      <c r="E27" s="6"/>
      <c r="F27" s="16"/>
      <c r="G27" s="6"/>
      <c r="H27" s="6"/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>
        <f>SUM(D27:AH27)</f>
        <v>0</v>
      </c>
    </row>
    <row r="28" spans="1:35" s="7" customFormat="1" ht="21" customHeight="1">
      <c r="A28" s="62"/>
      <c r="B28" s="65"/>
      <c r="C28" s="5" t="s">
        <v>289</v>
      </c>
      <c r="D28" s="6"/>
      <c r="E28" s="6"/>
      <c r="F28" s="16"/>
      <c r="G28" s="6"/>
      <c r="H28" s="6"/>
      <c r="I28" s="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f>SUM(D28:AH28)</f>
        <v>0</v>
      </c>
    </row>
    <row r="29" spans="1:35" s="7" customFormat="1" ht="21" customHeight="1">
      <c r="A29" s="62"/>
      <c r="B29" s="65"/>
      <c r="C29" s="5" t="s">
        <v>290</v>
      </c>
      <c r="D29" s="6"/>
      <c r="E29" s="6"/>
      <c r="F29" s="16"/>
      <c r="G29" s="6"/>
      <c r="H29" s="6"/>
      <c r="I29" s="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>
        <f>SUM(D29:AH29)</f>
        <v>0</v>
      </c>
    </row>
    <row r="30" spans="1:35" s="7" customFormat="1" ht="21" customHeight="1">
      <c r="A30" s="62"/>
      <c r="B30" s="69" t="s">
        <v>291</v>
      </c>
      <c r="C30" s="70"/>
      <c r="D30" s="24">
        <f aca="true" t="shared" si="6" ref="D30:AI30">SUM(D26:D29)</f>
        <v>0</v>
      </c>
      <c r="E30" s="24">
        <f t="shared" si="6"/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 t="shared" si="6"/>
        <v>0</v>
      </c>
      <c r="O30" s="24">
        <f t="shared" si="6"/>
        <v>0</v>
      </c>
      <c r="P30" s="24">
        <f t="shared" si="6"/>
        <v>0</v>
      </c>
      <c r="Q30" s="24">
        <f t="shared" si="6"/>
        <v>0</v>
      </c>
      <c r="R30" s="24">
        <f t="shared" si="6"/>
        <v>0</v>
      </c>
      <c r="S30" s="24">
        <f t="shared" si="6"/>
        <v>0</v>
      </c>
      <c r="T30" s="24">
        <f t="shared" si="6"/>
        <v>0</v>
      </c>
      <c r="U30" s="24">
        <f t="shared" si="6"/>
        <v>0</v>
      </c>
      <c r="V30" s="24">
        <f t="shared" si="6"/>
        <v>0</v>
      </c>
      <c r="W30" s="24">
        <f t="shared" si="6"/>
        <v>0</v>
      </c>
      <c r="X30" s="24">
        <f t="shared" si="6"/>
        <v>0</v>
      </c>
      <c r="Y30" s="24">
        <f t="shared" si="6"/>
        <v>0</v>
      </c>
      <c r="Z30" s="24">
        <f t="shared" si="6"/>
        <v>0</v>
      </c>
      <c r="AA30" s="24">
        <f t="shared" si="6"/>
        <v>0</v>
      </c>
      <c r="AB30" s="24">
        <f t="shared" si="6"/>
        <v>0</v>
      </c>
      <c r="AC30" s="24">
        <f t="shared" si="6"/>
        <v>0</v>
      </c>
      <c r="AD30" s="24">
        <f t="shared" si="6"/>
        <v>0</v>
      </c>
      <c r="AE30" s="24">
        <f t="shared" si="6"/>
        <v>0</v>
      </c>
      <c r="AF30" s="24">
        <f t="shared" si="6"/>
        <v>0</v>
      </c>
      <c r="AG30" s="24">
        <f t="shared" si="6"/>
        <v>0</v>
      </c>
      <c r="AH30" s="24">
        <f t="shared" si="6"/>
        <v>0</v>
      </c>
      <c r="AI30" s="24">
        <f t="shared" si="6"/>
        <v>0</v>
      </c>
    </row>
    <row r="31" spans="1:35" s="7" customFormat="1" ht="21" customHeight="1">
      <c r="A31" s="62"/>
      <c r="B31" s="64" t="s">
        <v>278</v>
      </c>
      <c r="C31" s="5" t="s">
        <v>292</v>
      </c>
      <c r="D31" s="6"/>
      <c r="E31" s="6"/>
      <c r="F31" s="1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3">
        <f aca="true" t="shared" si="7" ref="AI31:AI39">SUM(D31:AH31)</f>
        <v>0</v>
      </c>
    </row>
    <row r="32" spans="1:35" s="17" customFormat="1" ht="21" customHeight="1">
      <c r="A32" s="62"/>
      <c r="B32" s="65"/>
      <c r="C32" s="15" t="s">
        <v>293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3">
        <f t="shared" si="7"/>
        <v>0</v>
      </c>
    </row>
    <row r="33" spans="1:35" s="7" customFormat="1" ht="21" customHeight="1">
      <c r="A33" s="62"/>
      <c r="B33" s="65"/>
      <c r="C33" s="5" t="s">
        <v>294</v>
      </c>
      <c r="D33" s="2" t="s">
        <v>295</v>
      </c>
      <c r="E33" s="6"/>
      <c r="F33" s="1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3">
        <f t="shared" si="7"/>
        <v>0</v>
      </c>
    </row>
    <row r="34" spans="1:35" s="7" customFormat="1" ht="21" customHeight="1">
      <c r="A34" s="62"/>
      <c r="B34" s="65"/>
      <c r="C34" s="5" t="s">
        <v>296</v>
      </c>
      <c r="D34" s="6"/>
      <c r="E34" s="6"/>
      <c r="F34" s="1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3">
        <f t="shared" si="7"/>
        <v>0</v>
      </c>
    </row>
    <row r="35" spans="1:35" s="17" customFormat="1" ht="21" customHeight="1">
      <c r="A35" s="62"/>
      <c r="B35" s="65"/>
      <c r="C35" s="15" t="s">
        <v>297</v>
      </c>
      <c r="D35" s="18"/>
      <c r="E35" s="18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">
        <f t="shared" si="7"/>
        <v>0</v>
      </c>
    </row>
    <row r="36" spans="1:35" s="7" customFormat="1" ht="21" customHeight="1">
      <c r="A36" s="62"/>
      <c r="B36" s="65"/>
      <c r="C36" s="5" t="s">
        <v>298</v>
      </c>
      <c r="D36" s="6"/>
      <c r="E36" s="6"/>
      <c r="F36" s="1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3">
        <f t="shared" si="7"/>
        <v>0</v>
      </c>
    </row>
    <row r="37" spans="1:35" s="7" customFormat="1" ht="21" customHeight="1">
      <c r="A37" s="62"/>
      <c r="B37" s="65"/>
      <c r="C37" s="5" t="s">
        <v>299</v>
      </c>
      <c r="D37" s="6"/>
      <c r="E37" s="6"/>
      <c r="F37" s="16"/>
      <c r="G37" s="6"/>
      <c r="H37" s="6"/>
      <c r="I37" s="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>
        <f t="shared" si="7"/>
        <v>0</v>
      </c>
    </row>
    <row r="38" spans="1:35" s="7" customFormat="1" ht="21" customHeight="1">
      <c r="A38" s="62"/>
      <c r="B38" s="65"/>
      <c r="C38" s="5" t="s">
        <v>300</v>
      </c>
      <c r="D38" s="6"/>
      <c r="E38" s="6"/>
      <c r="F38" s="16"/>
      <c r="G38" s="6"/>
      <c r="H38" s="6"/>
      <c r="I38" s="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>
        <f t="shared" si="7"/>
        <v>0</v>
      </c>
    </row>
    <row r="39" spans="1:35" s="7" customFormat="1" ht="21" customHeight="1">
      <c r="A39" s="62"/>
      <c r="B39" s="66"/>
      <c r="C39" s="5" t="s">
        <v>301</v>
      </c>
      <c r="D39" s="6"/>
      <c r="E39" s="6"/>
      <c r="F39" s="16"/>
      <c r="G39" s="6"/>
      <c r="H39" s="6"/>
      <c r="I39" s="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>
        <f t="shared" si="7"/>
        <v>0</v>
      </c>
    </row>
    <row r="40" spans="1:35" s="7" customFormat="1" ht="21" customHeight="1">
      <c r="A40" s="62"/>
      <c r="B40" s="54" t="s">
        <v>302</v>
      </c>
      <c r="C40" s="55"/>
      <c r="D40" s="24">
        <f aca="true" t="shared" si="8" ref="D40:AI40">SUM(D31:D39)</f>
        <v>0</v>
      </c>
      <c r="E40" s="24">
        <f t="shared" si="8"/>
        <v>0</v>
      </c>
      <c r="F40" s="24">
        <f t="shared" si="8"/>
        <v>0</v>
      </c>
      <c r="G40" s="24">
        <f t="shared" si="8"/>
        <v>0</v>
      </c>
      <c r="H40" s="24">
        <f t="shared" si="8"/>
        <v>0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0</v>
      </c>
      <c r="O40" s="24">
        <f t="shared" si="8"/>
        <v>0</v>
      </c>
      <c r="P40" s="24">
        <f t="shared" si="8"/>
        <v>0</v>
      </c>
      <c r="Q40" s="24">
        <f t="shared" si="8"/>
        <v>0</v>
      </c>
      <c r="R40" s="24">
        <f t="shared" si="8"/>
        <v>0</v>
      </c>
      <c r="S40" s="24">
        <f t="shared" si="8"/>
        <v>0</v>
      </c>
      <c r="T40" s="24">
        <f t="shared" si="8"/>
        <v>0</v>
      </c>
      <c r="U40" s="24">
        <f t="shared" si="8"/>
        <v>0</v>
      </c>
      <c r="V40" s="24">
        <f t="shared" si="8"/>
        <v>0</v>
      </c>
      <c r="W40" s="24">
        <f t="shared" si="8"/>
        <v>0</v>
      </c>
      <c r="X40" s="24">
        <f t="shared" si="8"/>
        <v>0</v>
      </c>
      <c r="Y40" s="24">
        <f t="shared" si="8"/>
        <v>0</v>
      </c>
      <c r="Z40" s="24">
        <f t="shared" si="8"/>
        <v>0</v>
      </c>
      <c r="AA40" s="24">
        <f t="shared" si="8"/>
        <v>0</v>
      </c>
      <c r="AB40" s="24">
        <f t="shared" si="8"/>
        <v>0</v>
      </c>
      <c r="AC40" s="24">
        <f t="shared" si="8"/>
        <v>0</v>
      </c>
      <c r="AD40" s="24">
        <f t="shared" si="8"/>
        <v>0</v>
      </c>
      <c r="AE40" s="24">
        <f t="shared" si="8"/>
        <v>0</v>
      </c>
      <c r="AF40" s="24">
        <f t="shared" si="8"/>
        <v>0</v>
      </c>
      <c r="AG40" s="24">
        <f t="shared" si="8"/>
        <v>0</v>
      </c>
      <c r="AH40" s="24">
        <f t="shared" si="8"/>
        <v>0</v>
      </c>
      <c r="AI40" s="24">
        <f t="shared" si="8"/>
        <v>0</v>
      </c>
    </row>
    <row r="41" spans="1:35" s="17" customFormat="1" ht="21" customHeight="1">
      <c r="A41" s="63"/>
      <c r="B41" s="58" t="s">
        <v>303</v>
      </c>
      <c r="C41" s="59"/>
      <c r="D41" s="22">
        <f aca="true" t="shared" si="9" ref="D41:AI41">D30-D40</f>
        <v>0</v>
      </c>
      <c r="E41" s="22">
        <f t="shared" si="9"/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  <c r="O41" s="22">
        <f t="shared" si="9"/>
        <v>0</v>
      </c>
      <c r="P41" s="22">
        <f t="shared" si="9"/>
        <v>0</v>
      </c>
      <c r="Q41" s="22">
        <f t="shared" si="9"/>
        <v>0</v>
      </c>
      <c r="R41" s="22">
        <f t="shared" si="9"/>
        <v>0</v>
      </c>
      <c r="S41" s="22">
        <f t="shared" si="9"/>
        <v>0</v>
      </c>
      <c r="T41" s="22">
        <f t="shared" si="9"/>
        <v>0</v>
      </c>
      <c r="U41" s="22">
        <f t="shared" si="9"/>
        <v>0</v>
      </c>
      <c r="V41" s="22">
        <f t="shared" si="9"/>
        <v>0</v>
      </c>
      <c r="W41" s="22">
        <f t="shared" si="9"/>
        <v>0</v>
      </c>
      <c r="X41" s="22">
        <f t="shared" si="9"/>
        <v>0</v>
      </c>
      <c r="Y41" s="22">
        <f t="shared" si="9"/>
        <v>0</v>
      </c>
      <c r="Z41" s="22">
        <f t="shared" si="9"/>
        <v>0</v>
      </c>
      <c r="AA41" s="22">
        <f t="shared" si="9"/>
        <v>0</v>
      </c>
      <c r="AB41" s="22">
        <f t="shared" si="9"/>
        <v>0</v>
      </c>
      <c r="AC41" s="22">
        <f t="shared" si="9"/>
        <v>0</v>
      </c>
      <c r="AD41" s="22">
        <f t="shared" si="9"/>
        <v>0</v>
      </c>
      <c r="AE41" s="22">
        <f t="shared" si="9"/>
        <v>0</v>
      </c>
      <c r="AF41" s="22">
        <f t="shared" si="9"/>
        <v>0</v>
      </c>
      <c r="AG41" s="22">
        <f t="shared" si="9"/>
        <v>0</v>
      </c>
      <c r="AH41" s="22">
        <f t="shared" si="9"/>
        <v>0</v>
      </c>
      <c r="AI41" s="22">
        <f t="shared" si="9"/>
        <v>0</v>
      </c>
    </row>
    <row r="42" spans="1:35" s="7" customFormat="1" ht="21" customHeight="1">
      <c r="A42" s="61" t="s">
        <v>304</v>
      </c>
      <c r="B42" s="64" t="s">
        <v>271</v>
      </c>
      <c r="C42" s="5" t="s">
        <v>305</v>
      </c>
      <c r="D42" s="3"/>
      <c r="E42" s="6"/>
      <c r="F42" s="16"/>
      <c r="G42" s="6"/>
      <c r="H42" s="6"/>
      <c r="I42" s="6"/>
      <c r="J42" s="3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3">
        <f>SUM(D42:AH42)</f>
        <v>0</v>
      </c>
    </row>
    <row r="43" spans="1:35" s="7" customFormat="1" ht="21" customHeight="1">
      <c r="A43" s="62"/>
      <c r="B43" s="65"/>
      <c r="C43" s="5" t="s">
        <v>306</v>
      </c>
      <c r="D43" s="3"/>
      <c r="E43" s="6"/>
      <c r="F43" s="1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3">
        <f>SUM(D43:AH43)</f>
        <v>0</v>
      </c>
    </row>
    <row r="44" spans="1:35" s="7" customFormat="1" ht="21" customHeight="1">
      <c r="A44" s="62"/>
      <c r="B44" s="65"/>
      <c r="C44" s="5" t="s">
        <v>307</v>
      </c>
      <c r="D44" s="3"/>
      <c r="E44" s="6"/>
      <c r="F44" s="18"/>
      <c r="G44" s="9"/>
      <c r="H44" s="9"/>
      <c r="I44" s="9"/>
      <c r="J44" s="8"/>
      <c r="K44" s="9"/>
      <c r="L44" s="9"/>
      <c r="M44" s="9"/>
      <c r="N44" s="9"/>
      <c r="O44" s="9"/>
      <c r="P44" s="9"/>
      <c r="Q44" s="9"/>
      <c r="R44" s="9"/>
      <c r="S44" s="9"/>
      <c r="T44" s="6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>
        <f>SUM(D44:AH44)</f>
        <v>0</v>
      </c>
    </row>
    <row r="45" spans="1:35" s="7" customFormat="1" ht="21" customHeight="1" hidden="1">
      <c r="A45" s="62"/>
      <c r="B45" s="65"/>
      <c r="C45" s="5" t="s">
        <v>308</v>
      </c>
      <c r="D45" s="3"/>
      <c r="E45" s="6"/>
      <c r="F45" s="16"/>
      <c r="G45" s="6"/>
      <c r="H45" s="6"/>
      <c r="I45" s="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>
        <f>SUM(D45:AH45)</f>
        <v>0</v>
      </c>
    </row>
    <row r="46" spans="1:35" s="7" customFormat="1" ht="21" customHeight="1">
      <c r="A46" s="62"/>
      <c r="B46" s="66"/>
      <c r="C46" s="5" t="s">
        <v>309</v>
      </c>
      <c r="D46" s="10"/>
      <c r="E46" s="6"/>
      <c r="F46" s="16"/>
      <c r="G46" s="6"/>
      <c r="H46" s="6"/>
      <c r="I46" s="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>
        <f>SUM(D46:AH46)</f>
        <v>0</v>
      </c>
    </row>
    <row r="47" spans="1:35" s="7" customFormat="1" ht="21" customHeight="1">
      <c r="A47" s="62"/>
      <c r="B47" s="54" t="s">
        <v>291</v>
      </c>
      <c r="C47" s="55"/>
      <c r="D47" s="25">
        <f aca="true" t="shared" si="10" ref="D47:AI47">SUM(D42:D46)</f>
        <v>0</v>
      </c>
      <c r="E47" s="25">
        <f t="shared" si="10"/>
        <v>0</v>
      </c>
      <c r="F47" s="25">
        <f t="shared" si="10"/>
        <v>0</v>
      </c>
      <c r="G47" s="25">
        <f t="shared" si="10"/>
        <v>0</v>
      </c>
      <c r="H47" s="25">
        <f t="shared" si="10"/>
        <v>0</v>
      </c>
      <c r="I47" s="25">
        <f t="shared" si="10"/>
        <v>0</v>
      </c>
      <c r="J47" s="25">
        <f t="shared" si="10"/>
        <v>0</v>
      </c>
      <c r="K47" s="25">
        <f t="shared" si="10"/>
        <v>0</v>
      </c>
      <c r="L47" s="25">
        <f t="shared" si="10"/>
        <v>0</v>
      </c>
      <c r="M47" s="25">
        <f t="shared" si="10"/>
        <v>0</v>
      </c>
      <c r="N47" s="25">
        <f t="shared" si="10"/>
        <v>0</v>
      </c>
      <c r="O47" s="25">
        <f t="shared" si="10"/>
        <v>0</v>
      </c>
      <c r="P47" s="25">
        <f t="shared" si="10"/>
        <v>0</v>
      </c>
      <c r="Q47" s="25">
        <f t="shared" si="10"/>
        <v>0</v>
      </c>
      <c r="R47" s="25">
        <f t="shared" si="10"/>
        <v>0</v>
      </c>
      <c r="S47" s="25">
        <f t="shared" si="10"/>
        <v>0</v>
      </c>
      <c r="T47" s="25">
        <f t="shared" si="10"/>
        <v>0</v>
      </c>
      <c r="U47" s="25">
        <f t="shared" si="10"/>
        <v>0</v>
      </c>
      <c r="V47" s="25">
        <f t="shared" si="10"/>
        <v>0</v>
      </c>
      <c r="W47" s="25">
        <f t="shared" si="10"/>
        <v>0</v>
      </c>
      <c r="X47" s="25">
        <f t="shared" si="10"/>
        <v>0</v>
      </c>
      <c r="Y47" s="25">
        <f t="shared" si="10"/>
        <v>0</v>
      </c>
      <c r="Z47" s="25">
        <f t="shared" si="10"/>
        <v>0</v>
      </c>
      <c r="AA47" s="25">
        <f t="shared" si="10"/>
        <v>0</v>
      </c>
      <c r="AB47" s="25">
        <f t="shared" si="10"/>
        <v>0</v>
      </c>
      <c r="AC47" s="25">
        <f t="shared" si="10"/>
        <v>0</v>
      </c>
      <c r="AD47" s="25">
        <f t="shared" si="10"/>
        <v>0</v>
      </c>
      <c r="AE47" s="25">
        <f t="shared" si="10"/>
        <v>0</v>
      </c>
      <c r="AF47" s="25">
        <f t="shared" si="10"/>
        <v>0</v>
      </c>
      <c r="AG47" s="25">
        <f t="shared" si="10"/>
        <v>0</v>
      </c>
      <c r="AH47" s="25">
        <f t="shared" si="10"/>
        <v>0</v>
      </c>
      <c r="AI47" s="25">
        <f t="shared" si="10"/>
        <v>0</v>
      </c>
    </row>
    <row r="48" spans="1:35" s="11" customFormat="1" ht="21" customHeight="1">
      <c r="A48" s="62"/>
      <c r="B48" s="64" t="s">
        <v>0</v>
      </c>
      <c r="C48" s="13" t="s">
        <v>310</v>
      </c>
      <c r="D48" s="14"/>
      <c r="E48" s="12"/>
      <c r="F48" s="1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3">
        <f aca="true" t="shared" si="11" ref="AI48:AI53">SUM(D48:AH48)</f>
        <v>0</v>
      </c>
    </row>
    <row r="49" spans="1:35" s="7" customFormat="1" ht="21" customHeight="1">
      <c r="A49" s="62"/>
      <c r="B49" s="65"/>
      <c r="C49" s="5" t="s">
        <v>311</v>
      </c>
      <c r="D49" s="10"/>
      <c r="E49" s="6"/>
      <c r="F49" s="16"/>
      <c r="G49" s="6"/>
      <c r="H49" s="6"/>
      <c r="I49" s="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>
        <f t="shared" si="11"/>
        <v>0</v>
      </c>
    </row>
    <row r="50" spans="1:35" s="7" customFormat="1" ht="21" customHeight="1">
      <c r="A50" s="62"/>
      <c r="B50" s="65"/>
      <c r="C50" s="5" t="s">
        <v>312</v>
      </c>
      <c r="D50" s="6"/>
      <c r="E50" s="6"/>
      <c r="F50" s="16"/>
      <c r="G50" s="6"/>
      <c r="H50" s="6"/>
      <c r="I50" s="6"/>
      <c r="J50" s="3"/>
      <c r="K50" s="3"/>
      <c r="L50" s="3"/>
      <c r="M50" s="3"/>
      <c r="N50" s="3"/>
      <c r="O50" s="3"/>
      <c r="P50" s="3"/>
      <c r="Q50" s="3"/>
      <c r="R50" s="3"/>
      <c r="S50" s="3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">
        <f t="shared" si="11"/>
        <v>0</v>
      </c>
    </row>
    <row r="51" spans="1:35" s="7" customFormat="1" ht="21" customHeight="1" hidden="1">
      <c r="A51" s="62"/>
      <c r="B51" s="65"/>
      <c r="C51" s="5" t="s">
        <v>313</v>
      </c>
      <c r="D51" s="3"/>
      <c r="E51" s="6"/>
      <c r="F51" s="16"/>
      <c r="G51" s="6"/>
      <c r="H51" s="6"/>
      <c r="I51" s="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>
        <f t="shared" si="11"/>
        <v>0</v>
      </c>
    </row>
    <row r="52" spans="1:35" s="7" customFormat="1" ht="21" customHeight="1" hidden="1">
      <c r="A52" s="62"/>
      <c r="B52" s="65"/>
      <c r="C52" s="5" t="s">
        <v>314</v>
      </c>
      <c r="D52" s="3"/>
      <c r="E52" s="6"/>
      <c r="F52" s="16"/>
      <c r="G52" s="6"/>
      <c r="H52" s="6"/>
      <c r="I52" s="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>
        <f t="shared" si="11"/>
        <v>0</v>
      </c>
    </row>
    <row r="53" spans="1:35" s="7" customFormat="1" ht="21" customHeight="1" hidden="1">
      <c r="A53" s="62"/>
      <c r="B53" s="66"/>
      <c r="C53" s="5" t="s">
        <v>315</v>
      </c>
      <c r="D53" s="3"/>
      <c r="E53" s="6"/>
      <c r="F53" s="16"/>
      <c r="G53" s="6"/>
      <c r="H53" s="6"/>
      <c r="I53" s="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>
        <f t="shared" si="11"/>
        <v>0</v>
      </c>
    </row>
    <row r="54" spans="1:35" s="7" customFormat="1" ht="21" customHeight="1">
      <c r="A54" s="56"/>
      <c r="B54" s="54" t="s">
        <v>284</v>
      </c>
      <c r="C54" s="55"/>
      <c r="D54" s="25">
        <f aca="true" t="shared" si="12" ref="D54:AI54">SUM(D48:D53)</f>
        <v>0</v>
      </c>
      <c r="E54" s="25">
        <f t="shared" si="12"/>
        <v>0</v>
      </c>
      <c r="F54" s="25">
        <f t="shared" si="12"/>
        <v>0</v>
      </c>
      <c r="G54" s="25">
        <f t="shared" si="12"/>
        <v>0</v>
      </c>
      <c r="H54" s="25">
        <f t="shared" si="12"/>
        <v>0</v>
      </c>
      <c r="I54" s="25">
        <f t="shared" si="12"/>
        <v>0</v>
      </c>
      <c r="J54" s="25">
        <f t="shared" si="12"/>
        <v>0</v>
      </c>
      <c r="K54" s="25">
        <f t="shared" si="12"/>
        <v>0</v>
      </c>
      <c r="L54" s="25">
        <f t="shared" si="12"/>
        <v>0</v>
      </c>
      <c r="M54" s="25">
        <f t="shared" si="12"/>
        <v>0</v>
      </c>
      <c r="N54" s="25">
        <f t="shared" si="12"/>
        <v>0</v>
      </c>
      <c r="O54" s="25">
        <f t="shared" si="12"/>
        <v>0</v>
      </c>
      <c r="P54" s="25">
        <f t="shared" si="12"/>
        <v>0</v>
      </c>
      <c r="Q54" s="25">
        <f t="shared" si="12"/>
        <v>0</v>
      </c>
      <c r="R54" s="25">
        <f t="shared" si="12"/>
        <v>0</v>
      </c>
      <c r="S54" s="25">
        <f t="shared" si="12"/>
        <v>0</v>
      </c>
      <c r="T54" s="25">
        <f t="shared" si="12"/>
        <v>0</v>
      </c>
      <c r="U54" s="25">
        <f t="shared" si="12"/>
        <v>0</v>
      </c>
      <c r="V54" s="25">
        <f t="shared" si="12"/>
        <v>0</v>
      </c>
      <c r="W54" s="25">
        <f t="shared" si="12"/>
        <v>0</v>
      </c>
      <c r="X54" s="25">
        <f t="shared" si="12"/>
        <v>0</v>
      </c>
      <c r="Y54" s="25">
        <f t="shared" si="12"/>
        <v>0</v>
      </c>
      <c r="Z54" s="25">
        <f t="shared" si="12"/>
        <v>0</v>
      </c>
      <c r="AA54" s="25">
        <f t="shared" si="12"/>
        <v>0</v>
      </c>
      <c r="AB54" s="25">
        <f t="shared" si="12"/>
        <v>0</v>
      </c>
      <c r="AC54" s="25">
        <f t="shared" si="12"/>
        <v>0</v>
      </c>
      <c r="AD54" s="25">
        <f t="shared" si="12"/>
        <v>0</v>
      </c>
      <c r="AE54" s="25">
        <f t="shared" si="12"/>
        <v>0</v>
      </c>
      <c r="AF54" s="25">
        <f t="shared" si="12"/>
        <v>0</v>
      </c>
      <c r="AG54" s="25">
        <f t="shared" si="12"/>
        <v>0</v>
      </c>
      <c r="AH54" s="25">
        <f t="shared" si="12"/>
        <v>0</v>
      </c>
      <c r="AI54" s="25">
        <f t="shared" si="12"/>
        <v>0</v>
      </c>
    </row>
    <row r="55" spans="1:35" s="11" customFormat="1" ht="21" customHeight="1">
      <c r="A55" s="56"/>
      <c r="B55" s="60" t="s">
        <v>316</v>
      </c>
      <c r="C55" s="60"/>
      <c r="D55" s="22">
        <f aca="true" t="shared" si="13" ref="D55:AI55">D47-D54</f>
        <v>0</v>
      </c>
      <c r="E55" s="22">
        <f t="shared" si="13"/>
        <v>0</v>
      </c>
      <c r="F55" s="22">
        <f t="shared" si="13"/>
        <v>0</v>
      </c>
      <c r="G55" s="22">
        <f t="shared" si="13"/>
        <v>0</v>
      </c>
      <c r="H55" s="22">
        <f t="shared" si="13"/>
        <v>0</v>
      </c>
      <c r="I55" s="22">
        <f t="shared" si="13"/>
        <v>0</v>
      </c>
      <c r="J55" s="22">
        <f t="shared" si="13"/>
        <v>0</v>
      </c>
      <c r="K55" s="22">
        <f t="shared" si="13"/>
        <v>0</v>
      </c>
      <c r="L55" s="22">
        <f t="shared" si="13"/>
        <v>0</v>
      </c>
      <c r="M55" s="22">
        <f t="shared" si="13"/>
        <v>0</v>
      </c>
      <c r="N55" s="22">
        <f t="shared" si="13"/>
        <v>0</v>
      </c>
      <c r="O55" s="22">
        <f t="shared" si="13"/>
        <v>0</v>
      </c>
      <c r="P55" s="22">
        <f t="shared" si="13"/>
        <v>0</v>
      </c>
      <c r="Q55" s="22">
        <f t="shared" si="13"/>
        <v>0</v>
      </c>
      <c r="R55" s="22">
        <f t="shared" si="13"/>
        <v>0</v>
      </c>
      <c r="S55" s="22">
        <f t="shared" si="13"/>
        <v>0</v>
      </c>
      <c r="T55" s="22">
        <f t="shared" si="13"/>
        <v>0</v>
      </c>
      <c r="U55" s="22">
        <f t="shared" si="13"/>
        <v>0</v>
      </c>
      <c r="V55" s="22">
        <f t="shared" si="13"/>
        <v>0</v>
      </c>
      <c r="W55" s="22">
        <f t="shared" si="13"/>
        <v>0</v>
      </c>
      <c r="X55" s="22">
        <f t="shared" si="13"/>
        <v>0</v>
      </c>
      <c r="Y55" s="22">
        <f t="shared" si="13"/>
        <v>0</v>
      </c>
      <c r="Z55" s="22">
        <f t="shared" si="13"/>
        <v>0</v>
      </c>
      <c r="AA55" s="22">
        <f t="shared" si="13"/>
        <v>0</v>
      </c>
      <c r="AB55" s="22">
        <f t="shared" si="13"/>
        <v>0</v>
      </c>
      <c r="AC55" s="22">
        <f t="shared" si="13"/>
        <v>0</v>
      </c>
      <c r="AD55" s="22">
        <f t="shared" si="13"/>
        <v>0</v>
      </c>
      <c r="AE55" s="22">
        <f t="shared" si="13"/>
        <v>0</v>
      </c>
      <c r="AF55" s="22">
        <f t="shared" si="13"/>
        <v>0</v>
      </c>
      <c r="AG55" s="22">
        <f t="shared" si="13"/>
        <v>0</v>
      </c>
      <c r="AH55" s="22">
        <f t="shared" si="13"/>
        <v>0</v>
      </c>
      <c r="AI55" s="22">
        <f t="shared" si="13"/>
        <v>0</v>
      </c>
    </row>
    <row r="56" spans="1:35" s="7" customFormat="1" ht="21" customHeight="1">
      <c r="A56" s="57"/>
      <c r="B56" s="58" t="s">
        <v>317</v>
      </c>
      <c r="C56" s="59"/>
      <c r="D56" s="23">
        <f aca="true" t="shared" si="14" ref="D56:AI56">D3+D25+D41+D55</f>
        <v>0</v>
      </c>
      <c r="E56" s="23">
        <f t="shared" si="14"/>
        <v>0</v>
      </c>
      <c r="F56" s="23">
        <f t="shared" si="14"/>
        <v>0</v>
      </c>
      <c r="G56" s="23">
        <f t="shared" si="14"/>
        <v>0</v>
      </c>
      <c r="H56" s="23">
        <f t="shared" si="14"/>
        <v>0</v>
      </c>
      <c r="I56" s="23">
        <f t="shared" si="14"/>
        <v>0</v>
      </c>
      <c r="J56" s="23">
        <f t="shared" si="14"/>
        <v>0</v>
      </c>
      <c r="K56" s="23">
        <f t="shared" si="14"/>
        <v>0</v>
      </c>
      <c r="L56" s="23">
        <f t="shared" si="14"/>
        <v>0</v>
      </c>
      <c r="M56" s="23">
        <f t="shared" si="14"/>
        <v>0</v>
      </c>
      <c r="N56" s="23">
        <f t="shared" si="14"/>
        <v>0</v>
      </c>
      <c r="O56" s="23">
        <f t="shared" si="14"/>
        <v>0</v>
      </c>
      <c r="P56" s="23">
        <f t="shared" si="14"/>
        <v>0</v>
      </c>
      <c r="Q56" s="23">
        <f t="shared" si="14"/>
        <v>0</v>
      </c>
      <c r="R56" s="23">
        <f t="shared" si="14"/>
        <v>0</v>
      </c>
      <c r="S56" s="23">
        <f t="shared" si="14"/>
        <v>0</v>
      </c>
      <c r="T56" s="23">
        <f t="shared" si="14"/>
        <v>0</v>
      </c>
      <c r="U56" s="23">
        <f t="shared" si="14"/>
        <v>0</v>
      </c>
      <c r="V56" s="23">
        <f t="shared" si="14"/>
        <v>0</v>
      </c>
      <c r="W56" s="23">
        <f t="shared" si="14"/>
        <v>0</v>
      </c>
      <c r="X56" s="23">
        <f t="shared" si="14"/>
        <v>0</v>
      </c>
      <c r="Y56" s="23">
        <f t="shared" si="14"/>
        <v>0</v>
      </c>
      <c r="Z56" s="23">
        <f t="shared" si="14"/>
        <v>0</v>
      </c>
      <c r="AA56" s="23">
        <f t="shared" si="14"/>
        <v>0</v>
      </c>
      <c r="AB56" s="23">
        <f t="shared" si="14"/>
        <v>0</v>
      </c>
      <c r="AC56" s="23">
        <f t="shared" si="14"/>
        <v>0</v>
      </c>
      <c r="AD56" s="23">
        <f t="shared" si="14"/>
        <v>0</v>
      </c>
      <c r="AE56" s="23">
        <f t="shared" si="14"/>
        <v>0</v>
      </c>
      <c r="AF56" s="23">
        <f t="shared" si="14"/>
        <v>0</v>
      </c>
      <c r="AG56" s="23">
        <f t="shared" si="14"/>
        <v>0</v>
      </c>
      <c r="AH56" s="23">
        <f t="shared" si="14"/>
        <v>0</v>
      </c>
      <c r="AI56" s="23">
        <f t="shared" si="14"/>
        <v>0</v>
      </c>
    </row>
    <row r="59" spans="1:3" ht="21" customHeight="1">
      <c r="A59" s="31" t="s">
        <v>39</v>
      </c>
      <c r="B59" s="32"/>
      <c r="C59" s="32"/>
    </row>
    <row r="60" spans="1:3" ht="21" customHeight="1">
      <c r="A60" s="32"/>
      <c r="B60" s="32"/>
      <c r="C60" s="32"/>
    </row>
    <row r="61" spans="1:3" ht="21" customHeight="1">
      <c r="A61" s="32"/>
      <c r="B61" s="32"/>
      <c r="C61" s="32"/>
    </row>
    <row r="62" spans="1:3" ht="21" customHeight="1">
      <c r="A62" s="32"/>
      <c r="B62" s="32"/>
      <c r="C62" s="32"/>
    </row>
    <row r="63" spans="1:3" ht="21" customHeight="1">
      <c r="A63" s="32"/>
      <c r="B63" s="32"/>
      <c r="C63" s="32"/>
    </row>
    <row r="64" spans="1:3" ht="21" customHeight="1">
      <c r="A64" s="32"/>
      <c r="B64" s="32"/>
      <c r="C64" s="32"/>
    </row>
    <row r="65" spans="1:3" ht="21" customHeight="1">
      <c r="A65" s="32"/>
      <c r="B65" s="32"/>
      <c r="C65" s="32"/>
    </row>
  </sheetData>
  <sheetProtection/>
  <mergeCells count="22">
    <mergeCell ref="B54:C54"/>
    <mergeCell ref="B47:C47"/>
    <mergeCell ref="A54:A56"/>
    <mergeCell ref="B56:C56"/>
    <mergeCell ref="B55:C55"/>
    <mergeCell ref="A26:A41"/>
    <mergeCell ref="B41:C41"/>
    <mergeCell ref="A42:A53"/>
    <mergeCell ref="B42:B46"/>
    <mergeCell ref="B48:B53"/>
    <mergeCell ref="A2:C2"/>
    <mergeCell ref="A3:C3"/>
    <mergeCell ref="A4:A25"/>
    <mergeCell ref="B10:C10"/>
    <mergeCell ref="B11:B23"/>
    <mergeCell ref="B24:C24"/>
    <mergeCell ref="B25:C25"/>
    <mergeCell ref="B4:B9"/>
    <mergeCell ref="B40:C40"/>
    <mergeCell ref="B26:B29"/>
    <mergeCell ref="B31:B39"/>
    <mergeCell ref="B30:C30"/>
  </mergeCells>
  <printOptions horizontalCentered="1"/>
  <pageMargins left="0.1968503937007874" right="0.1968503937007874" top="0.2362204724409449" bottom="0.2755905511811024" header="0.15748031496062992" footer="0.1968503937007874"/>
  <pageSetup fitToHeight="1" fitToWidth="1"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PageLayoutView="0" workbookViewId="0" topLeftCell="A1">
      <selection activeCell="A2" sqref="A2:C2"/>
    </sheetView>
  </sheetViews>
  <sheetFormatPr defaultColWidth="12.25390625" defaultRowHeight="21" customHeight="1"/>
  <cols>
    <col min="1" max="2" width="12.25390625" style="26" customWidth="1"/>
    <col min="3" max="3" width="16.25390625" style="26" customWidth="1"/>
    <col min="4" max="4" width="20.75390625" style="26" customWidth="1"/>
    <col min="5" max="5" width="20.75390625" style="28" customWidth="1"/>
    <col min="6" max="6" width="20.75390625" style="29" customWidth="1"/>
    <col min="7" max="8" width="20.75390625" style="28" customWidth="1"/>
    <col min="9" max="35" width="20.75390625" style="26" customWidth="1"/>
    <col min="36" max="16384" width="12.25390625" style="26" customWidth="1"/>
  </cols>
  <sheetData>
    <row r="1" spans="1:2" ht="21" customHeight="1">
      <c r="A1" s="26" t="s">
        <v>50</v>
      </c>
      <c r="B1" s="27" t="s">
        <v>1494</v>
      </c>
    </row>
    <row r="2" spans="1:35" s="1" customFormat="1" ht="21" customHeight="1">
      <c r="A2" s="67" t="s">
        <v>57</v>
      </c>
      <c r="B2" s="67"/>
      <c r="C2" s="67"/>
      <c r="D2" s="30" t="s">
        <v>221</v>
      </c>
      <c r="E2" s="30" t="s">
        <v>222</v>
      </c>
      <c r="F2" s="30" t="s">
        <v>223</v>
      </c>
      <c r="G2" s="30" t="s">
        <v>224</v>
      </c>
      <c r="H2" s="30" t="s">
        <v>225</v>
      </c>
      <c r="I2" s="30" t="s">
        <v>226</v>
      </c>
      <c r="J2" s="30" t="s">
        <v>227</v>
      </c>
      <c r="K2" s="30" t="s">
        <v>228</v>
      </c>
      <c r="L2" s="30" t="s">
        <v>229</v>
      </c>
      <c r="M2" s="30" t="s">
        <v>230</v>
      </c>
      <c r="N2" s="30" t="s">
        <v>231</v>
      </c>
      <c r="O2" s="30" t="s">
        <v>232</v>
      </c>
      <c r="P2" s="30" t="s">
        <v>233</v>
      </c>
      <c r="Q2" s="30" t="s">
        <v>234</v>
      </c>
      <c r="R2" s="30" t="s">
        <v>235</v>
      </c>
      <c r="S2" s="30" t="s">
        <v>236</v>
      </c>
      <c r="T2" s="30" t="s">
        <v>237</v>
      </c>
      <c r="U2" s="30" t="s">
        <v>238</v>
      </c>
      <c r="V2" s="30" t="s">
        <v>239</v>
      </c>
      <c r="W2" s="30" t="s">
        <v>240</v>
      </c>
      <c r="X2" s="30" t="s">
        <v>241</v>
      </c>
      <c r="Y2" s="30" t="s">
        <v>242</v>
      </c>
      <c r="Z2" s="30" t="s">
        <v>243</v>
      </c>
      <c r="AA2" s="30" t="s">
        <v>244</v>
      </c>
      <c r="AB2" s="30" t="s">
        <v>245</v>
      </c>
      <c r="AC2" s="30" t="s">
        <v>246</v>
      </c>
      <c r="AD2" s="30" t="s">
        <v>247</v>
      </c>
      <c r="AE2" s="30" t="s">
        <v>248</v>
      </c>
      <c r="AF2" s="30" t="s">
        <v>249</v>
      </c>
      <c r="AG2" s="30" t="s">
        <v>250</v>
      </c>
      <c r="AH2" s="30" t="s">
        <v>251</v>
      </c>
      <c r="AI2" s="21" t="s">
        <v>40</v>
      </c>
    </row>
    <row r="3" spans="1:35" s="4" customFormat="1" ht="21" customHeight="1">
      <c r="A3" s="60" t="s">
        <v>59</v>
      </c>
      <c r="B3" s="68"/>
      <c r="C3" s="68"/>
      <c r="D3" s="22">
        <f>'4月'!AH56</f>
        <v>0</v>
      </c>
      <c r="E3" s="22">
        <f aca="true" t="shared" si="0" ref="E3:AH3">D56</f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22">
        <f t="shared" si="0"/>
        <v>0</v>
      </c>
      <c r="AI3" s="25">
        <f>D3</f>
        <v>0</v>
      </c>
    </row>
    <row r="4" spans="1:35" s="7" customFormat="1" ht="21" customHeight="1">
      <c r="A4" s="61" t="s">
        <v>60</v>
      </c>
      <c r="B4" s="64" t="s">
        <v>61</v>
      </c>
      <c r="C4" s="5" t="s">
        <v>41</v>
      </c>
      <c r="D4" s="6"/>
      <c r="E4" s="6"/>
      <c r="F4" s="1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3">
        <f aca="true" t="shared" si="1" ref="AI4:AI9">SUM(D4:AH4)</f>
        <v>0</v>
      </c>
    </row>
    <row r="5" spans="1:35" s="7" customFormat="1" ht="21" customHeight="1">
      <c r="A5" s="62"/>
      <c r="B5" s="65"/>
      <c r="C5" s="5" t="s">
        <v>42</v>
      </c>
      <c r="D5" s="6"/>
      <c r="E5" s="6"/>
      <c r="F5" s="1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3">
        <f t="shared" si="1"/>
        <v>0</v>
      </c>
    </row>
    <row r="6" spans="1:35" s="7" customFormat="1" ht="21" customHeight="1">
      <c r="A6" s="62"/>
      <c r="B6" s="65"/>
      <c r="C6" s="5" t="s">
        <v>43</v>
      </c>
      <c r="D6" s="6"/>
      <c r="E6" s="6"/>
      <c r="F6" s="1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3">
        <f t="shared" si="1"/>
        <v>0</v>
      </c>
    </row>
    <row r="7" spans="1:35" s="7" customFormat="1" ht="21" customHeight="1">
      <c r="A7" s="62"/>
      <c r="B7" s="65"/>
      <c r="C7" s="5" t="s">
        <v>62</v>
      </c>
      <c r="D7" s="6"/>
      <c r="E7" s="6"/>
      <c r="F7" s="1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3">
        <f t="shared" si="1"/>
        <v>0</v>
      </c>
    </row>
    <row r="8" spans="1:35" s="7" customFormat="1" ht="21" customHeight="1">
      <c r="A8" s="62"/>
      <c r="B8" s="65"/>
      <c r="C8" s="5" t="s">
        <v>63</v>
      </c>
      <c r="D8" s="6"/>
      <c r="E8" s="6"/>
      <c r="F8" s="1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3">
        <f t="shared" si="1"/>
        <v>0</v>
      </c>
    </row>
    <row r="9" spans="1:35" s="7" customFormat="1" ht="21" customHeight="1">
      <c r="A9" s="62"/>
      <c r="B9" s="66"/>
      <c r="C9" s="5"/>
      <c r="D9" s="6"/>
      <c r="E9" s="6"/>
      <c r="F9" s="1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3">
        <f t="shared" si="1"/>
        <v>0</v>
      </c>
    </row>
    <row r="10" spans="1:35" s="7" customFormat="1" ht="21" customHeight="1">
      <c r="A10" s="62"/>
      <c r="B10" s="58" t="s">
        <v>100</v>
      </c>
      <c r="C10" s="59"/>
      <c r="D10" s="22">
        <f aca="true" t="shared" si="2" ref="D10:AI10">SUM(D4:D9)</f>
        <v>0</v>
      </c>
      <c r="E10" s="22">
        <f t="shared" si="2"/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2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 t="shared" si="2"/>
        <v>0</v>
      </c>
      <c r="AG10" s="22">
        <f t="shared" si="2"/>
        <v>0</v>
      </c>
      <c r="AH10" s="22">
        <f t="shared" si="2"/>
        <v>0</v>
      </c>
      <c r="AI10" s="22">
        <f t="shared" si="2"/>
        <v>0</v>
      </c>
    </row>
    <row r="11" spans="1:35" s="17" customFormat="1" ht="21" customHeight="1">
      <c r="A11" s="62"/>
      <c r="B11" s="64" t="s">
        <v>44</v>
      </c>
      <c r="C11" s="15" t="s">
        <v>65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">
        <f aca="true" t="shared" si="3" ref="AI11:AI23">SUM(D11:AH11)</f>
        <v>0</v>
      </c>
    </row>
    <row r="12" spans="1:35" s="17" customFormat="1" ht="21" customHeight="1">
      <c r="A12" s="62"/>
      <c r="B12" s="65"/>
      <c r="C12" s="15" t="s">
        <v>1490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">
        <f t="shared" si="3"/>
        <v>0</v>
      </c>
    </row>
    <row r="13" spans="1:35" s="7" customFormat="1" ht="21" customHeight="1">
      <c r="A13" s="62"/>
      <c r="B13" s="65"/>
      <c r="C13" s="53" t="s">
        <v>1491</v>
      </c>
      <c r="D13" s="6"/>
      <c r="E13" s="6"/>
      <c r="F13" s="16"/>
      <c r="G13" s="16"/>
      <c r="H13" s="6"/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3">
        <f t="shared" si="3"/>
        <v>0</v>
      </c>
    </row>
    <row r="14" spans="1:35" s="7" customFormat="1" ht="21" customHeight="1">
      <c r="A14" s="62"/>
      <c r="B14" s="65"/>
      <c r="C14" s="5" t="s">
        <v>1492</v>
      </c>
      <c r="D14" s="6"/>
      <c r="E14" s="6"/>
      <c r="F14" s="16"/>
      <c r="G14" s="16"/>
      <c r="H14" s="6"/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3">
        <f t="shared" si="3"/>
        <v>0</v>
      </c>
    </row>
    <row r="15" spans="1:35" s="7" customFormat="1" ht="21" customHeight="1">
      <c r="A15" s="62"/>
      <c r="B15" s="65"/>
      <c r="C15" s="5" t="s">
        <v>1493</v>
      </c>
      <c r="D15" s="6"/>
      <c r="E15" s="6"/>
      <c r="F15" s="16"/>
      <c r="G15" s="16"/>
      <c r="H15" s="6"/>
      <c r="I15" s="1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3">
        <f t="shared" si="3"/>
        <v>0</v>
      </c>
    </row>
    <row r="16" spans="1:35" s="7" customFormat="1" ht="21" customHeight="1">
      <c r="A16" s="62"/>
      <c r="B16" s="65"/>
      <c r="C16" s="5" t="s">
        <v>66</v>
      </c>
      <c r="D16" s="6"/>
      <c r="E16" s="6"/>
      <c r="F16" s="16"/>
      <c r="G16" s="16"/>
      <c r="H16" s="6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3">
        <f t="shared" si="3"/>
        <v>0</v>
      </c>
    </row>
    <row r="17" spans="1:35" s="7" customFormat="1" ht="21" customHeight="1">
      <c r="A17" s="62"/>
      <c r="B17" s="65"/>
      <c r="C17" s="5" t="s">
        <v>67</v>
      </c>
      <c r="D17" s="6"/>
      <c r="E17" s="6"/>
      <c r="F17" s="18"/>
      <c r="G17" s="1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3">
        <f t="shared" si="3"/>
        <v>0</v>
      </c>
    </row>
    <row r="18" spans="1:35" s="7" customFormat="1" ht="21" customHeight="1">
      <c r="A18" s="62"/>
      <c r="B18" s="65"/>
      <c r="C18" s="15" t="s">
        <v>103</v>
      </c>
      <c r="D18" s="6"/>
      <c r="E18" s="6"/>
      <c r="F18" s="16"/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3">
        <f t="shared" si="3"/>
        <v>0</v>
      </c>
    </row>
    <row r="19" spans="1:35" s="7" customFormat="1" ht="21" customHeight="1">
      <c r="A19" s="62"/>
      <c r="B19" s="65"/>
      <c r="C19" s="5" t="s">
        <v>104</v>
      </c>
      <c r="D19" s="6"/>
      <c r="E19" s="6"/>
      <c r="F19" s="16"/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3">
        <f t="shared" si="3"/>
        <v>0</v>
      </c>
    </row>
    <row r="20" spans="1:35" s="7" customFormat="1" ht="21" customHeight="1">
      <c r="A20" s="62"/>
      <c r="B20" s="65"/>
      <c r="C20" s="3"/>
      <c r="D20" s="6"/>
      <c r="E20" s="6"/>
      <c r="F20" s="16"/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3">
        <f t="shared" si="3"/>
        <v>0</v>
      </c>
    </row>
    <row r="21" spans="1:35" s="7" customFormat="1" ht="21" customHeight="1">
      <c r="A21" s="62"/>
      <c r="B21" s="65"/>
      <c r="C21" s="3"/>
      <c r="D21" s="6"/>
      <c r="E21" s="6"/>
      <c r="F21" s="16"/>
      <c r="G21" s="1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3">
        <f t="shared" si="3"/>
        <v>0</v>
      </c>
    </row>
    <row r="22" spans="1:35" s="17" customFormat="1" ht="21" customHeight="1">
      <c r="A22" s="62"/>
      <c r="B22" s="65"/>
      <c r="C22" s="10"/>
      <c r="D22" s="1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3">
        <f t="shared" si="3"/>
        <v>0</v>
      </c>
    </row>
    <row r="23" spans="1:35" s="7" customFormat="1" ht="21" customHeight="1">
      <c r="A23" s="62"/>
      <c r="B23" s="66"/>
      <c r="C23" s="2"/>
      <c r="D23" s="6"/>
      <c r="E23" s="6"/>
      <c r="F23" s="1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3">
        <f t="shared" si="3"/>
        <v>0</v>
      </c>
    </row>
    <row r="24" spans="1:35" s="7" customFormat="1" ht="21" customHeight="1">
      <c r="A24" s="62"/>
      <c r="B24" s="58" t="s">
        <v>70</v>
      </c>
      <c r="C24" s="59"/>
      <c r="D24" s="22">
        <f aca="true" t="shared" si="4" ref="D24:AI24">SUM(D11:D23)</f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2">
        <f t="shared" si="4"/>
        <v>0</v>
      </c>
      <c r="R24" s="22">
        <f t="shared" si="4"/>
        <v>0</v>
      </c>
      <c r="S24" s="22">
        <f t="shared" si="4"/>
        <v>0</v>
      </c>
      <c r="T24" s="22">
        <f t="shared" si="4"/>
        <v>0</v>
      </c>
      <c r="U24" s="22">
        <f t="shared" si="4"/>
        <v>0</v>
      </c>
      <c r="V24" s="22">
        <f t="shared" si="4"/>
        <v>0</v>
      </c>
      <c r="W24" s="22">
        <f t="shared" si="4"/>
        <v>0</v>
      </c>
      <c r="X24" s="22">
        <f t="shared" si="4"/>
        <v>0</v>
      </c>
      <c r="Y24" s="22">
        <f t="shared" si="4"/>
        <v>0</v>
      </c>
      <c r="Z24" s="22">
        <f t="shared" si="4"/>
        <v>0</v>
      </c>
      <c r="AA24" s="22">
        <f t="shared" si="4"/>
        <v>0</v>
      </c>
      <c r="AB24" s="22">
        <f t="shared" si="4"/>
        <v>0</v>
      </c>
      <c r="AC24" s="22">
        <f t="shared" si="4"/>
        <v>0</v>
      </c>
      <c r="AD24" s="22">
        <f t="shared" si="4"/>
        <v>0</v>
      </c>
      <c r="AE24" s="22">
        <f t="shared" si="4"/>
        <v>0</v>
      </c>
      <c r="AF24" s="22">
        <f t="shared" si="4"/>
        <v>0</v>
      </c>
      <c r="AG24" s="22">
        <f t="shared" si="4"/>
        <v>0</v>
      </c>
      <c r="AH24" s="22">
        <f t="shared" si="4"/>
        <v>0</v>
      </c>
      <c r="AI24" s="22">
        <f t="shared" si="4"/>
        <v>0</v>
      </c>
    </row>
    <row r="25" spans="1:35" s="19" customFormat="1" ht="21" customHeight="1">
      <c r="A25" s="63"/>
      <c r="B25" s="58" t="s">
        <v>105</v>
      </c>
      <c r="C25" s="59"/>
      <c r="D25" s="23">
        <f aca="true" t="shared" si="5" ref="D25:AI25">D10-D24</f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3">
        <f t="shared" si="5"/>
        <v>0</v>
      </c>
      <c r="Q25" s="23">
        <f t="shared" si="5"/>
        <v>0</v>
      </c>
      <c r="R25" s="23">
        <f t="shared" si="5"/>
        <v>0</v>
      </c>
      <c r="S25" s="23">
        <f t="shared" si="5"/>
        <v>0</v>
      </c>
      <c r="T25" s="23">
        <f t="shared" si="5"/>
        <v>0</v>
      </c>
      <c r="U25" s="23">
        <f t="shared" si="5"/>
        <v>0</v>
      </c>
      <c r="V25" s="23">
        <f t="shared" si="5"/>
        <v>0</v>
      </c>
      <c r="W25" s="23">
        <f t="shared" si="5"/>
        <v>0</v>
      </c>
      <c r="X25" s="23">
        <f t="shared" si="5"/>
        <v>0</v>
      </c>
      <c r="Y25" s="23">
        <f t="shared" si="5"/>
        <v>0</v>
      </c>
      <c r="Z25" s="23">
        <f t="shared" si="5"/>
        <v>0</v>
      </c>
      <c r="AA25" s="23">
        <f t="shared" si="5"/>
        <v>0</v>
      </c>
      <c r="AB25" s="23">
        <f t="shared" si="5"/>
        <v>0</v>
      </c>
      <c r="AC25" s="23">
        <f t="shared" si="5"/>
        <v>0</v>
      </c>
      <c r="AD25" s="23">
        <f t="shared" si="5"/>
        <v>0</v>
      </c>
      <c r="AE25" s="23">
        <f t="shared" si="5"/>
        <v>0</v>
      </c>
      <c r="AF25" s="23">
        <f t="shared" si="5"/>
        <v>0</v>
      </c>
      <c r="AG25" s="23">
        <f t="shared" si="5"/>
        <v>0</v>
      </c>
      <c r="AH25" s="23">
        <f t="shared" si="5"/>
        <v>0</v>
      </c>
      <c r="AI25" s="23">
        <f t="shared" si="5"/>
        <v>0</v>
      </c>
    </row>
    <row r="26" spans="1:35" s="7" customFormat="1" ht="21" customHeight="1">
      <c r="A26" s="61" t="s">
        <v>106</v>
      </c>
      <c r="B26" s="64" t="s">
        <v>61</v>
      </c>
      <c r="C26" s="5" t="s">
        <v>107</v>
      </c>
      <c r="D26" s="3"/>
      <c r="E26" s="6"/>
      <c r="F26" s="1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3">
        <f>SUM(D26:AH26)</f>
        <v>0</v>
      </c>
    </row>
    <row r="27" spans="1:35" s="7" customFormat="1" ht="21" customHeight="1">
      <c r="A27" s="62"/>
      <c r="B27" s="65"/>
      <c r="C27" s="5" t="s">
        <v>74</v>
      </c>
      <c r="D27" s="3"/>
      <c r="E27" s="6"/>
      <c r="F27" s="16"/>
      <c r="G27" s="6"/>
      <c r="H27" s="6"/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>
        <f>SUM(D27:AH27)</f>
        <v>0</v>
      </c>
    </row>
    <row r="28" spans="1:35" s="7" customFormat="1" ht="21" customHeight="1">
      <c r="A28" s="62"/>
      <c r="B28" s="65"/>
      <c r="C28" s="5" t="s">
        <v>75</v>
      </c>
      <c r="D28" s="6"/>
      <c r="E28" s="6"/>
      <c r="F28" s="16"/>
      <c r="G28" s="6"/>
      <c r="H28" s="6"/>
      <c r="I28" s="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f>SUM(D28:AH28)</f>
        <v>0</v>
      </c>
    </row>
    <row r="29" spans="1:35" s="7" customFormat="1" ht="21" customHeight="1">
      <c r="A29" s="62"/>
      <c r="B29" s="65"/>
      <c r="C29" s="5" t="s">
        <v>108</v>
      </c>
      <c r="D29" s="6"/>
      <c r="E29" s="6"/>
      <c r="F29" s="16"/>
      <c r="G29" s="6"/>
      <c r="H29" s="6"/>
      <c r="I29" s="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>
        <f>SUM(D29:AH29)</f>
        <v>0</v>
      </c>
    </row>
    <row r="30" spans="1:35" s="7" customFormat="1" ht="21" customHeight="1">
      <c r="A30" s="62"/>
      <c r="B30" s="69" t="s">
        <v>45</v>
      </c>
      <c r="C30" s="70"/>
      <c r="D30" s="24">
        <f aca="true" t="shared" si="6" ref="D30:AI30">SUM(D26:D29)</f>
        <v>0</v>
      </c>
      <c r="E30" s="24">
        <f t="shared" si="6"/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 t="shared" si="6"/>
        <v>0</v>
      </c>
      <c r="O30" s="24">
        <f t="shared" si="6"/>
        <v>0</v>
      </c>
      <c r="P30" s="24">
        <f t="shared" si="6"/>
        <v>0</v>
      </c>
      <c r="Q30" s="24">
        <f t="shared" si="6"/>
        <v>0</v>
      </c>
      <c r="R30" s="24">
        <f t="shared" si="6"/>
        <v>0</v>
      </c>
      <c r="S30" s="24">
        <f t="shared" si="6"/>
        <v>0</v>
      </c>
      <c r="T30" s="24">
        <f t="shared" si="6"/>
        <v>0</v>
      </c>
      <c r="U30" s="24">
        <f t="shared" si="6"/>
        <v>0</v>
      </c>
      <c r="V30" s="24">
        <f t="shared" si="6"/>
        <v>0</v>
      </c>
      <c r="W30" s="24">
        <f t="shared" si="6"/>
        <v>0</v>
      </c>
      <c r="X30" s="24">
        <f t="shared" si="6"/>
        <v>0</v>
      </c>
      <c r="Y30" s="24">
        <f t="shared" si="6"/>
        <v>0</v>
      </c>
      <c r="Z30" s="24">
        <f t="shared" si="6"/>
        <v>0</v>
      </c>
      <c r="AA30" s="24">
        <f t="shared" si="6"/>
        <v>0</v>
      </c>
      <c r="AB30" s="24">
        <f t="shared" si="6"/>
        <v>0</v>
      </c>
      <c r="AC30" s="24">
        <f t="shared" si="6"/>
        <v>0</v>
      </c>
      <c r="AD30" s="24">
        <f t="shared" si="6"/>
        <v>0</v>
      </c>
      <c r="AE30" s="24">
        <f t="shared" si="6"/>
        <v>0</v>
      </c>
      <c r="AF30" s="24">
        <f t="shared" si="6"/>
        <v>0</v>
      </c>
      <c r="AG30" s="24">
        <f t="shared" si="6"/>
        <v>0</v>
      </c>
      <c r="AH30" s="24">
        <f t="shared" si="6"/>
        <v>0</v>
      </c>
      <c r="AI30" s="24">
        <f t="shared" si="6"/>
        <v>0</v>
      </c>
    </row>
    <row r="31" spans="1:35" s="7" customFormat="1" ht="21" customHeight="1">
      <c r="A31" s="62"/>
      <c r="B31" s="64" t="s">
        <v>44</v>
      </c>
      <c r="C31" s="5" t="s">
        <v>55</v>
      </c>
      <c r="D31" s="6"/>
      <c r="E31" s="6"/>
      <c r="F31" s="1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3">
        <f aca="true" t="shared" si="7" ref="AI31:AI39">SUM(D31:AH31)</f>
        <v>0</v>
      </c>
    </row>
    <row r="32" spans="1:35" s="17" customFormat="1" ht="21" customHeight="1">
      <c r="A32" s="62"/>
      <c r="B32" s="65"/>
      <c r="C32" s="15" t="s">
        <v>54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3">
        <f t="shared" si="7"/>
        <v>0</v>
      </c>
    </row>
    <row r="33" spans="1:35" s="7" customFormat="1" ht="21" customHeight="1">
      <c r="A33" s="62"/>
      <c r="B33" s="65"/>
      <c r="C33" s="5" t="s">
        <v>78</v>
      </c>
      <c r="D33" s="2" t="s">
        <v>109</v>
      </c>
      <c r="E33" s="6"/>
      <c r="F33" s="1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3">
        <f t="shared" si="7"/>
        <v>0</v>
      </c>
    </row>
    <row r="34" spans="1:35" s="7" customFormat="1" ht="21" customHeight="1">
      <c r="A34" s="62"/>
      <c r="B34" s="65"/>
      <c r="C34" s="5" t="s">
        <v>80</v>
      </c>
      <c r="D34" s="6"/>
      <c r="E34" s="6"/>
      <c r="F34" s="1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3">
        <f t="shared" si="7"/>
        <v>0</v>
      </c>
    </row>
    <row r="35" spans="1:35" s="17" customFormat="1" ht="21" customHeight="1">
      <c r="A35" s="62"/>
      <c r="B35" s="65"/>
      <c r="C35" s="15" t="s">
        <v>81</v>
      </c>
      <c r="D35" s="18"/>
      <c r="E35" s="18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">
        <f t="shared" si="7"/>
        <v>0</v>
      </c>
    </row>
    <row r="36" spans="1:35" s="7" customFormat="1" ht="21" customHeight="1">
      <c r="A36" s="62"/>
      <c r="B36" s="65"/>
      <c r="C36" s="5" t="s">
        <v>51</v>
      </c>
      <c r="D36" s="6"/>
      <c r="E36" s="6"/>
      <c r="F36" s="1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3">
        <f t="shared" si="7"/>
        <v>0</v>
      </c>
    </row>
    <row r="37" spans="1:35" s="7" customFormat="1" ht="21" customHeight="1">
      <c r="A37" s="62"/>
      <c r="B37" s="65"/>
      <c r="C37" s="5" t="s">
        <v>52</v>
      </c>
      <c r="D37" s="6"/>
      <c r="E37" s="6"/>
      <c r="F37" s="16"/>
      <c r="G37" s="6"/>
      <c r="H37" s="6"/>
      <c r="I37" s="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>
        <f t="shared" si="7"/>
        <v>0</v>
      </c>
    </row>
    <row r="38" spans="1:35" s="7" customFormat="1" ht="21" customHeight="1">
      <c r="A38" s="62"/>
      <c r="B38" s="65"/>
      <c r="C38" s="5" t="s">
        <v>53</v>
      </c>
      <c r="D38" s="6"/>
      <c r="E38" s="6"/>
      <c r="F38" s="16"/>
      <c r="G38" s="6"/>
      <c r="H38" s="6"/>
      <c r="I38" s="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>
        <f t="shared" si="7"/>
        <v>0</v>
      </c>
    </row>
    <row r="39" spans="1:35" s="7" customFormat="1" ht="21" customHeight="1">
      <c r="A39" s="62"/>
      <c r="B39" s="66"/>
      <c r="C39" s="5" t="s">
        <v>84</v>
      </c>
      <c r="D39" s="6"/>
      <c r="E39" s="6"/>
      <c r="F39" s="16"/>
      <c r="G39" s="6"/>
      <c r="H39" s="6"/>
      <c r="I39" s="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>
        <f t="shared" si="7"/>
        <v>0</v>
      </c>
    </row>
    <row r="40" spans="1:35" s="7" customFormat="1" ht="21" customHeight="1">
      <c r="A40" s="62"/>
      <c r="B40" s="54" t="s">
        <v>85</v>
      </c>
      <c r="C40" s="55"/>
      <c r="D40" s="24">
        <f aca="true" t="shared" si="8" ref="D40:AI40">SUM(D31:D39)</f>
        <v>0</v>
      </c>
      <c r="E40" s="24">
        <f t="shared" si="8"/>
        <v>0</v>
      </c>
      <c r="F40" s="24">
        <f t="shared" si="8"/>
        <v>0</v>
      </c>
      <c r="G40" s="24">
        <f t="shared" si="8"/>
        <v>0</v>
      </c>
      <c r="H40" s="24">
        <f t="shared" si="8"/>
        <v>0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0</v>
      </c>
      <c r="O40" s="24">
        <f t="shared" si="8"/>
        <v>0</v>
      </c>
      <c r="P40" s="24">
        <f t="shared" si="8"/>
        <v>0</v>
      </c>
      <c r="Q40" s="24">
        <f t="shared" si="8"/>
        <v>0</v>
      </c>
      <c r="R40" s="24">
        <f t="shared" si="8"/>
        <v>0</v>
      </c>
      <c r="S40" s="24">
        <f t="shared" si="8"/>
        <v>0</v>
      </c>
      <c r="T40" s="24">
        <f t="shared" si="8"/>
        <v>0</v>
      </c>
      <c r="U40" s="24">
        <f t="shared" si="8"/>
        <v>0</v>
      </c>
      <c r="V40" s="24">
        <f t="shared" si="8"/>
        <v>0</v>
      </c>
      <c r="W40" s="24">
        <f t="shared" si="8"/>
        <v>0</v>
      </c>
      <c r="X40" s="24">
        <f t="shared" si="8"/>
        <v>0</v>
      </c>
      <c r="Y40" s="24">
        <f t="shared" si="8"/>
        <v>0</v>
      </c>
      <c r="Z40" s="24">
        <f t="shared" si="8"/>
        <v>0</v>
      </c>
      <c r="AA40" s="24">
        <f t="shared" si="8"/>
        <v>0</v>
      </c>
      <c r="AB40" s="24">
        <f t="shared" si="8"/>
        <v>0</v>
      </c>
      <c r="AC40" s="24">
        <f t="shared" si="8"/>
        <v>0</v>
      </c>
      <c r="AD40" s="24">
        <f t="shared" si="8"/>
        <v>0</v>
      </c>
      <c r="AE40" s="24">
        <f t="shared" si="8"/>
        <v>0</v>
      </c>
      <c r="AF40" s="24">
        <f t="shared" si="8"/>
        <v>0</v>
      </c>
      <c r="AG40" s="24">
        <f t="shared" si="8"/>
        <v>0</v>
      </c>
      <c r="AH40" s="24">
        <f t="shared" si="8"/>
        <v>0</v>
      </c>
      <c r="AI40" s="24">
        <f t="shared" si="8"/>
        <v>0</v>
      </c>
    </row>
    <row r="41" spans="1:35" s="17" customFormat="1" ht="21" customHeight="1">
      <c r="A41" s="63"/>
      <c r="B41" s="58" t="s">
        <v>110</v>
      </c>
      <c r="C41" s="59"/>
      <c r="D41" s="22">
        <f aca="true" t="shared" si="9" ref="D41:AI41">D30-D40</f>
        <v>0</v>
      </c>
      <c r="E41" s="22">
        <f t="shared" si="9"/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  <c r="O41" s="22">
        <f t="shared" si="9"/>
        <v>0</v>
      </c>
      <c r="P41" s="22">
        <f t="shared" si="9"/>
        <v>0</v>
      </c>
      <c r="Q41" s="22">
        <f t="shared" si="9"/>
        <v>0</v>
      </c>
      <c r="R41" s="22">
        <f t="shared" si="9"/>
        <v>0</v>
      </c>
      <c r="S41" s="22">
        <f t="shared" si="9"/>
        <v>0</v>
      </c>
      <c r="T41" s="22">
        <f t="shared" si="9"/>
        <v>0</v>
      </c>
      <c r="U41" s="22">
        <f t="shared" si="9"/>
        <v>0</v>
      </c>
      <c r="V41" s="22">
        <f t="shared" si="9"/>
        <v>0</v>
      </c>
      <c r="W41" s="22">
        <f t="shared" si="9"/>
        <v>0</v>
      </c>
      <c r="X41" s="22">
        <f t="shared" si="9"/>
        <v>0</v>
      </c>
      <c r="Y41" s="22">
        <f t="shared" si="9"/>
        <v>0</v>
      </c>
      <c r="Z41" s="22">
        <f t="shared" si="9"/>
        <v>0</v>
      </c>
      <c r="AA41" s="22">
        <f t="shared" si="9"/>
        <v>0</v>
      </c>
      <c r="AB41" s="22">
        <f t="shared" si="9"/>
        <v>0</v>
      </c>
      <c r="AC41" s="22">
        <f t="shared" si="9"/>
        <v>0</v>
      </c>
      <c r="AD41" s="22">
        <f t="shared" si="9"/>
        <v>0</v>
      </c>
      <c r="AE41" s="22">
        <f t="shared" si="9"/>
        <v>0</v>
      </c>
      <c r="AF41" s="22">
        <f t="shared" si="9"/>
        <v>0</v>
      </c>
      <c r="AG41" s="22">
        <f t="shared" si="9"/>
        <v>0</v>
      </c>
      <c r="AH41" s="22">
        <f t="shared" si="9"/>
        <v>0</v>
      </c>
      <c r="AI41" s="22">
        <f t="shared" si="9"/>
        <v>0</v>
      </c>
    </row>
    <row r="42" spans="1:35" s="7" customFormat="1" ht="21" customHeight="1">
      <c r="A42" s="61" t="s">
        <v>111</v>
      </c>
      <c r="B42" s="64" t="s">
        <v>61</v>
      </c>
      <c r="C42" s="5" t="s">
        <v>88</v>
      </c>
      <c r="D42" s="3"/>
      <c r="E42" s="6"/>
      <c r="F42" s="16"/>
      <c r="G42" s="6"/>
      <c r="H42" s="6"/>
      <c r="I42" s="6"/>
      <c r="J42" s="3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3">
        <f>SUM(D42:AH42)</f>
        <v>0</v>
      </c>
    </row>
    <row r="43" spans="1:35" s="7" customFormat="1" ht="21" customHeight="1">
      <c r="A43" s="62"/>
      <c r="B43" s="65"/>
      <c r="C43" s="5" t="s">
        <v>112</v>
      </c>
      <c r="D43" s="3"/>
      <c r="E43" s="6"/>
      <c r="F43" s="1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3">
        <f>SUM(D43:AH43)</f>
        <v>0</v>
      </c>
    </row>
    <row r="44" spans="1:35" s="7" customFormat="1" ht="21" customHeight="1">
      <c r="A44" s="62"/>
      <c r="B44" s="65"/>
      <c r="C44" s="5" t="s">
        <v>113</v>
      </c>
      <c r="D44" s="3"/>
      <c r="E44" s="6"/>
      <c r="F44" s="18"/>
      <c r="G44" s="9"/>
      <c r="H44" s="9"/>
      <c r="I44" s="9"/>
      <c r="J44" s="8"/>
      <c r="K44" s="9"/>
      <c r="L44" s="9"/>
      <c r="M44" s="9"/>
      <c r="N44" s="9"/>
      <c r="O44" s="9"/>
      <c r="P44" s="9"/>
      <c r="Q44" s="9"/>
      <c r="R44" s="9"/>
      <c r="S44" s="9"/>
      <c r="T44" s="6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>
        <f>SUM(D44:AH44)</f>
        <v>0</v>
      </c>
    </row>
    <row r="45" spans="1:35" s="7" customFormat="1" ht="21" customHeight="1" hidden="1">
      <c r="A45" s="62"/>
      <c r="B45" s="65"/>
      <c r="C45" s="5" t="s">
        <v>101</v>
      </c>
      <c r="D45" s="3"/>
      <c r="E45" s="6"/>
      <c r="F45" s="16"/>
      <c r="G45" s="6"/>
      <c r="H45" s="6"/>
      <c r="I45" s="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>
        <f>SUM(D45:AH45)</f>
        <v>0</v>
      </c>
    </row>
    <row r="46" spans="1:35" s="7" customFormat="1" ht="21" customHeight="1">
      <c r="A46" s="62"/>
      <c r="B46" s="66"/>
      <c r="C46" s="5" t="s">
        <v>102</v>
      </c>
      <c r="D46" s="10"/>
      <c r="E46" s="6"/>
      <c r="F46" s="16"/>
      <c r="G46" s="6"/>
      <c r="H46" s="6"/>
      <c r="I46" s="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>
        <f>SUM(D46:AH46)</f>
        <v>0</v>
      </c>
    </row>
    <row r="47" spans="1:35" s="7" customFormat="1" ht="21" customHeight="1">
      <c r="A47" s="62"/>
      <c r="B47" s="54" t="s">
        <v>45</v>
      </c>
      <c r="C47" s="55"/>
      <c r="D47" s="25">
        <f aca="true" t="shared" si="10" ref="D47:AI47">SUM(D42:D46)</f>
        <v>0</v>
      </c>
      <c r="E47" s="25">
        <f t="shared" si="10"/>
        <v>0</v>
      </c>
      <c r="F47" s="25">
        <f t="shared" si="10"/>
        <v>0</v>
      </c>
      <c r="G47" s="25">
        <f t="shared" si="10"/>
        <v>0</v>
      </c>
      <c r="H47" s="25">
        <f t="shared" si="10"/>
        <v>0</v>
      </c>
      <c r="I47" s="25">
        <f t="shared" si="10"/>
        <v>0</v>
      </c>
      <c r="J47" s="25">
        <f t="shared" si="10"/>
        <v>0</v>
      </c>
      <c r="K47" s="25">
        <f t="shared" si="10"/>
        <v>0</v>
      </c>
      <c r="L47" s="25">
        <f t="shared" si="10"/>
        <v>0</v>
      </c>
      <c r="M47" s="25">
        <f t="shared" si="10"/>
        <v>0</v>
      </c>
      <c r="N47" s="25">
        <f t="shared" si="10"/>
        <v>0</v>
      </c>
      <c r="O47" s="25">
        <f t="shared" si="10"/>
        <v>0</v>
      </c>
      <c r="P47" s="25">
        <f t="shared" si="10"/>
        <v>0</v>
      </c>
      <c r="Q47" s="25">
        <f t="shared" si="10"/>
        <v>0</v>
      </c>
      <c r="R47" s="25">
        <f t="shared" si="10"/>
        <v>0</v>
      </c>
      <c r="S47" s="25">
        <f t="shared" si="10"/>
        <v>0</v>
      </c>
      <c r="T47" s="25">
        <f t="shared" si="10"/>
        <v>0</v>
      </c>
      <c r="U47" s="25">
        <f t="shared" si="10"/>
        <v>0</v>
      </c>
      <c r="V47" s="25">
        <f t="shared" si="10"/>
        <v>0</v>
      </c>
      <c r="W47" s="25">
        <f t="shared" si="10"/>
        <v>0</v>
      </c>
      <c r="X47" s="25">
        <f t="shared" si="10"/>
        <v>0</v>
      </c>
      <c r="Y47" s="25">
        <f t="shared" si="10"/>
        <v>0</v>
      </c>
      <c r="Z47" s="25">
        <f t="shared" si="10"/>
        <v>0</v>
      </c>
      <c r="AA47" s="25">
        <f t="shared" si="10"/>
        <v>0</v>
      </c>
      <c r="AB47" s="25">
        <f t="shared" si="10"/>
        <v>0</v>
      </c>
      <c r="AC47" s="25">
        <f t="shared" si="10"/>
        <v>0</v>
      </c>
      <c r="AD47" s="25">
        <f t="shared" si="10"/>
        <v>0</v>
      </c>
      <c r="AE47" s="25">
        <f t="shared" si="10"/>
        <v>0</v>
      </c>
      <c r="AF47" s="25">
        <f t="shared" si="10"/>
        <v>0</v>
      </c>
      <c r="AG47" s="25">
        <f t="shared" si="10"/>
        <v>0</v>
      </c>
      <c r="AH47" s="25">
        <f t="shared" si="10"/>
        <v>0</v>
      </c>
      <c r="AI47" s="25">
        <f t="shared" si="10"/>
        <v>0</v>
      </c>
    </row>
    <row r="48" spans="1:35" s="11" customFormat="1" ht="21" customHeight="1">
      <c r="A48" s="62"/>
      <c r="B48" s="64" t="s">
        <v>0</v>
      </c>
      <c r="C48" s="13" t="s">
        <v>114</v>
      </c>
      <c r="D48" s="14"/>
      <c r="E48" s="12"/>
      <c r="F48" s="1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3">
        <f aca="true" t="shared" si="11" ref="AI48:AI53">SUM(D48:AH48)</f>
        <v>0</v>
      </c>
    </row>
    <row r="49" spans="1:35" s="7" customFormat="1" ht="21" customHeight="1">
      <c r="A49" s="62"/>
      <c r="B49" s="65"/>
      <c r="C49" s="5" t="s">
        <v>94</v>
      </c>
      <c r="D49" s="10"/>
      <c r="E49" s="6"/>
      <c r="F49" s="16"/>
      <c r="G49" s="6"/>
      <c r="H49" s="6"/>
      <c r="I49" s="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>
        <f t="shared" si="11"/>
        <v>0</v>
      </c>
    </row>
    <row r="50" spans="1:35" s="7" customFormat="1" ht="21" customHeight="1">
      <c r="A50" s="62"/>
      <c r="B50" s="65"/>
      <c r="C50" s="5" t="s">
        <v>95</v>
      </c>
      <c r="D50" s="6"/>
      <c r="E50" s="6"/>
      <c r="F50" s="16"/>
      <c r="G50" s="6"/>
      <c r="H50" s="6"/>
      <c r="I50" s="6"/>
      <c r="J50" s="3"/>
      <c r="K50" s="3"/>
      <c r="L50" s="3"/>
      <c r="M50" s="3"/>
      <c r="N50" s="3"/>
      <c r="O50" s="3"/>
      <c r="P50" s="3"/>
      <c r="Q50" s="3"/>
      <c r="R50" s="3"/>
      <c r="S50" s="3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">
        <f t="shared" si="11"/>
        <v>0</v>
      </c>
    </row>
    <row r="51" spans="1:35" s="7" customFormat="1" ht="21" customHeight="1" hidden="1">
      <c r="A51" s="62"/>
      <c r="B51" s="65"/>
      <c r="C51" s="5" t="s">
        <v>115</v>
      </c>
      <c r="D51" s="3"/>
      <c r="E51" s="6"/>
      <c r="F51" s="16"/>
      <c r="G51" s="6"/>
      <c r="H51" s="6"/>
      <c r="I51" s="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>
        <f t="shared" si="11"/>
        <v>0</v>
      </c>
    </row>
    <row r="52" spans="1:35" s="7" customFormat="1" ht="21" customHeight="1" hidden="1">
      <c r="A52" s="62"/>
      <c r="B52" s="65"/>
      <c r="C52" s="5" t="s">
        <v>97</v>
      </c>
      <c r="D52" s="3"/>
      <c r="E52" s="6"/>
      <c r="F52" s="16"/>
      <c r="G52" s="6"/>
      <c r="H52" s="6"/>
      <c r="I52" s="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>
        <f t="shared" si="11"/>
        <v>0</v>
      </c>
    </row>
    <row r="53" spans="1:35" s="7" customFormat="1" ht="21" customHeight="1" hidden="1">
      <c r="A53" s="62"/>
      <c r="B53" s="66"/>
      <c r="C53" s="5" t="s">
        <v>116</v>
      </c>
      <c r="D53" s="3"/>
      <c r="E53" s="6"/>
      <c r="F53" s="16"/>
      <c r="G53" s="6"/>
      <c r="H53" s="6"/>
      <c r="I53" s="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>
        <f t="shared" si="11"/>
        <v>0</v>
      </c>
    </row>
    <row r="54" spans="1:35" s="7" customFormat="1" ht="21" customHeight="1">
      <c r="A54" s="56"/>
      <c r="B54" s="54" t="s">
        <v>70</v>
      </c>
      <c r="C54" s="55"/>
      <c r="D54" s="25">
        <f aca="true" t="shared" si="12" ref="D54:AI54">SUM(D48:D53)</f>
        <v>0</v>
      </c>
      <c r="E54" s="25">
        <f t="shared" si="12"/>
        <v>0</v>
      </c>
      <c r="F54" s="25">
        <f t="shared" si="12"/>
        <v>0</v>
      </c>
      <c r="G54" s="25">
        <f t="shared" si="12"/>
        <v>0</v>
      </c>
      <c r="H54" s="25">
        <f t="shared" si="12"/>
        <v>0</v>
      </c>
      <c r="I54" s="25">
        <f t="shared" si="12"/>
        <v>0</v>
      </c>
      <c r="J54" s="25">
        <f t="shared" si="12"/>
        <v>0</v>
      </c>
      <c r="K54" s="25">
        <f t="shared" si="12"/>
        <v>0</v>
      </c>
      <c r="L54" s="25">
        <f t="shared" si="12"/>
        <v>0</v>
      </c>
      <c r="M54" s="25">
        <f t="shared" si="12"/>
        <v>0</v>
      </c>
      <c r="N54" s="25">
        <f t="shared" si="12"/>
        <v>0</v>
      </c>
      <c r="O54" s="25">
        <f t="shared" si="12"/>
        <v>0</v>
      </c>
      <c r="P54" s="25">
        <f t="shared" si="12"/>
        <v>0</v>
      </c>
      <c r="Q54" s="25">
        <f t="shared" si="12"/>
        <v>0</v>
      </c>
      <c r="R54" s="25">
        <f t="shared" si="12"/>
        <v>0</v>
      </c>
      <c r="S54" s="25">
        <f t="shared" si="12"/>
        <v>0</v>
      </c>
      <c r="T54" s="25">
        <f t="shared" si="12"/>
        <v>0</v>
      </c>
      <c r="U54" s="25">
        <f t="shared" si="12"/>
        <v>0</v>
      </c>
      <c r="V54" s="25">
        <f t="shared" si="12"/>
        <v>0</v>
      </c>
      <c r="W54" s="25">
        <f t="shared" si="12"/>
        <v>0</v>
      </c>
      <c r="X54" s="25">
        <f t="shared" si="12"/>
        <v>0</v>
      </c>
      <c r="Y54" s="25">
        <f t="shared" si="12"/>
        <v>0</v>
      </c>
      <c r="Z54" s="25">
        <f t="shared" si="12"/>
        <v>0</v>
      </c>
      <c r="AA54" s="25">
        <f t="shared" si="12"/>
        <v>0</v>
      </c>
      <c r="AB54" s="25">
        <f t="shared" si="12"/>
        <v>0</v>
      </c>
      <c r="AC54" s="25">
        <f t="shared" si="12"/>
        <v>0</v>
      </c>
      <c r="AD54" s="25">
        <f t="shared" si="12"/>
        <v>0</v>
      </c>
      <c r="AE54" s="25">
        <f t="shared" si="12"/>
        <v>0</v>
      </c>
      <c r="AF54" s="25">
        <f t="shared" si="12"/>
        <v>0</v>
      </c>
      <c r="AG54" s="25">
        <f t="shared" si="12"/>
        <v>0</v>
      </c>
      <c r="AH54" s="25">
        <f t="shared" si="12"/>
        <v>0</v>
      </c>
      <c r="AI54" s="25">
        <f t="shared" si="12"/>
        <v>0</v>
      </c>
    </row>
    <row r="55" spans="1:35" s="11" customFormat="1" ht="21" customHeight="1">
      <c r="A55" s="56"/>
      <c r="B55" s="60" t="s">
        <v>99</v>
      </c>
      <c r="C55" s="60"/>
      <c r="D55" s="22">
        <f aca="true" t="shared" si="13" ref="D55:AI55">D47-D54</f>
        <v>0</v>
      </c>
      <c r="E55" s="22">
        <f t="shared" si="13"/>
        <v>0</v>
      </c>
      <c r="F55" s="22">
        <f t="shared" si="13"/>
        <v>0</v>
      </c>
      <c r="G55" s="22">
        <f t="shared" si="13"/>
        <v>0</v>
      </c>
      <c r="H55" s="22">
        <f t="shared" si="13"/>
        <v>0</v>
      </c>
      <c r="I55" s="22">
        <f t="shared" si="13"/>
        <v>0</v>
      </c>
      <c r="J55" s="22">
        <f t="shared" si="13"/>
        <v>0</v>
      </c>
      <c r="K55" s="22">
        <f t="shared" si="13"/>
        <v>0</v>
      </c>
      <c r="L55" s="22">
        <f t="shared" si="13"/>
        <v>0</v>
      </c>
      <c r="M55" s="22">
        <f t="shared" si="13"/>
        <v>0</v>
      </c>
      <c r="N55" s="22">
        <f t="shared" si="13"/>
        <v>0</v>
      </c>
      <c r="O55" s="22">
        <f t="shared" si="13"/>
        <v>0</v>
      </c>
      <c r="P55" s="22">
        <f t="shared" si="13"/>
        <v>0</v>
      </c>
      <c r="Q55" s="22">
        <f t="shared" si="13"/>
        <v>0</v>
      </c>
      <c r="R55" s="22">
        <f t="shared" si="13"/>
        <v>0</v>
      </c>
      <c r="S55" s="22">
        <f t="shared" si="13"/>
        <v>0</v>
      </c>
      <c r="T55" s="22">
        <f t="shared" si="13"/>
        <v>0</v>
      </c>
      <c r="U55" s="22">
        <f t="shared" si="13"/>
        <v>0</v>
      </c>
      <c r="V55" s="22">
        <f t="shared" si="13"/>
        <v>0</v>
      </c>
      <c r="W55" s="22">
        <f t="shared" si="13"/>
        <v>0</v>
      </c>
      <c r="X55" s="22">
        <f t="shared" si="13"/>
        <v>0</v>
      </c>
      <c r="Y55" s="22">
        <f t="shared" si="13"/>
        <v>0</v>
      </c>
      <c r="Z55" s="22">
        <f t="shared" si="13"/>
        <v>0</v>
      </c>
      <c r="AA55" s="22">
        <f t="shared" si="13"/>
        <v>0</v>
      </c>
      <c r="AB55" s="22">
        <f t="shared" si="13"/>
        <v>0</v>
      </c>
      <c r="AC55" s="22">
        <f t="shared" si="13"/>
        <v>0</v>
      </c>
      <c r="AD55" s="22">
        <f t="shared" si="13"/>
        <v>0</v>
      </c>
      <c r="AE55" s="22">
        <f t="shared" si="13"/>
        <v>0</v>
      </c>
      <c r="AF55" s="22">
        <f t="shared" si="13"/>
        <v>0</v>
      </c>
      <c r="AG55" s="22">
        <f t="shared" si="13"/>
        <v>0</v>
      </c>
      <c r="AH55" s="22">
        <f t="shared" si="13"/>
        <v>0</v>
      </c>
      <c r="AI55" s="22">
        <f t="shared" si="13"/>
        <v>0</v>
      </c>
    </row>
    <row r="56" spans="1:35" s="7" customFormat="1" ht="21" customHeight="1">
      <c r="A56" s="57"/>
      <c r="B56" s="58" t="s">
        <v>49</v>
      </c>
      <c r="C56" s="59"/>
      <c r="D56" s="23">
        <f aca="true" t="shared" si="14" ref="D56:AI56">D3+D25+D41+D55</f>
        <v>0</v>
      </c>
      <c r="E56" s="23">
        <f t="shared" si="14"/>
        <v>0</v>
      </c>
      <c r="F56" s="23">
        <f t="shared" si="14"/>
        <v>0</v>
      </c>
      <c r="G56" s="23">
        <f t="shared" si="14"/>
        <v>0</v>
      </c>
      <c r="H56" s="23">
        <f t="shared" si="14"/>
        <v>0</v>
      </c>
      <c r="I56" s="23">
        <f t="shared" si="14"/>
        <v>0</v>
      </c>
      <c r="J56" s="23">
        <f t="shared" si="14"/>
        <v>0</v>
      </c>
      <c r="K56" s="23">
        <f t="shared" si="14"/>
        <v>0</v>
      </c>
      <c r="L56" s="23">
        <f t="shared" si="14"/>
        <v>0</v>
      </c>
      <c r="M56" s="23">
        <f t="shared" si="14"/>
        <v>0</v>
      </c>
      <c r="N56" s="23">
        <f t="shared" si="14"/>
        <v>0</v>
      </c>
      <c r="O56" s="23">
        <f t="shared" si="14"/>
        <v>0</v>
      </c>
      <c r="P56" s="23">
        <f t="shared" si="14"/>
        <v>0</v>
      </c>
      <c r="Q56" s="23">
        <f t="shared" si="14"/>
        <v>0</v>
      </c>
      <c r="R56" s="23">
        <f t="shared" si="14"/>
        <v>0</v>
      </c>
      <c r="S56" s="23">
        <f t="shared" si="14"/>
        <v>0</v>
      </c>
      <c r="T56" s="23">
        <f t="shared" si="14"/>
        <v>0</v>
      </c>
      <c r="U56" s="23">
        <f t="shared" si="14"/>
        <v>0</v>
      </c>
      <c r="V56" s="23">
        <f t="shared" si="14"/>
        <v>0</v>
      </c>
      <c r="W56" s="23">
        <f t="shared" si="14"/>
        <v>0</v>
      </c>
      <c r="X56" s="23">
        <f t="shared" si="14"/>
        <v>0</v>
      </c>
      <c r="Y56" s="23">
        <f t="shared" si="14"/>
        <v>0</v>
      </c>
      <c r="Z56" s="23">
        <f t="shared" si="14"/>
        <v>0</v>
      </c>
      <c r="AA56" s="23">
        <f t="shared" si="14"/>
        <v>0</v>
      </c>
      <c r="AB56" s="23">
        <f t="shared" si="14"/>
        <v>0</v>
      </c>
      <c r="AC56" s="23">
        <f t="shared" si="14"/>
        <v>0</v>
      </c>
      <c r="AD56" s="23">
        <f t="shared" si="14"/>
        <v>0</v>
      </c>
      <c r="AE56" s="23">
        <f t="shared" si="14"/>
        <v>0</v>
      </c>
      <c r="AF56" s="23">
        <f t="shared" si="14"/>
        <v>0</v>
      </c>
      <c r="AG56" s="23">
        <f t="shared" si="14"/>
        <v>0</v>
      </c>
      <c r="AH56" s="23">
        <f t="shared" si="14"/>
        <v>0</v>
      </c>
      <c r="AI56" s="23">
        <f t="shared" si="14"/>
        <v>0</v>
      </c>
    </row>
    <row r="59" spans="1:3" ht="21" customHeight="1">
      <c r="A59" s="31" t="s">
        <v>39</v>
      </c>
      <c r="B59" s="32"/>
      <c r="C59" s="32"/>
    </row>
    <row r="60" spans="1:3" ht="21" customHeight="1">
      <c r="A60" s="32"/>
      <c r="B60" s="32"/>
      <c r="C60" s="32"/>
    </row>
    <row r="61" spans="1:3" ht="21" customHeight="1">
      <c r="A61" s="32"/>
      <c r="B61" s="32"/>
      <c r="C61" s="32"/>
    </row>
    <row r="62" spans="1:3" ht="21" customHeight="1">
      <c r="A62" s="32"/>
      <c r="B62" s="32"/>
      <c r="C62" s="32"/>
    </row>
    <row r="63" spans="1:3" ht="21" customHeight="1">
      <c r="A63" s="32"/>
      <c r="B63" s="32"/>
      <c r="C63" s="32"/>
    </row>
    <row r="64" spans="1:3" ht="21" customHeight="1">
      <c r="A64" s="32"/>
      <c r="B64" s="32"/>
      <c r="C64" s="32"/>
    </row>
    <row r="65" spans="1:3" ht="21" customHeight="1">
      <c r="A65" s="32"/>
      <c r="B65" s="32"/>
      <c r="C65" s="32"/>
    </row>
  </sheetData>
  <sheetProtection/>
  <mergeCells count="22">
    <mergeCell ref="B40:C40"/>
    <mergeCell ref="B26:B29"/>
    <mergeCell ref="B31:B39"/>
    <mergeCell ref="B30:C30"/>
    <mergeCell ref="A2:C2"/>
    <mergeCell ref="A3:C3"/>
    <mergeCell ref="A4:A25"/>
    <mergeCell ref="B10:C10"/>
    <mergeCell ref="B11:B23"/>
    <mergeCell ref="B24:C24"/>
    <mergeCell ref="B25:C25"/>
    <mergeCell ref="B4:B9"/>
    <mergeCell ref="B54:C54"/>
    <mergeCell ref="B47:C47"/>
    <mergeCell ref="A54:A56"/>
    <mergeCell ref="B56:C56"/>
    <mergeCell ref="B55:C55"/>
    <mergeCell ref="A26:A41"/>
    <mergeCell ref="B41:C41"/>
    <mergeCell ref="A42:A53"/>
    <mergeCell ref="B42:B46"/>
    <mergeCell ref="B48:B53"/>
  </mergeCells>
  <printOptions horizontalCentered="1"/>
  <pageMargins left="0.1968503937007874" right="0.1968503937007874" top="0.2362204724409449" bottom="0.2755905511811024" header="0.15748031496062992" footer="0.1968503937007874"/>
  <pageSetup fitToHeight="1" fitToWidth="1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PageLayoutView="0" workbookViewId="0" topLeftCell="A1">
      <selection activeCell="A2" sqref="A2:C2"/>
    </sheetView>
  </sheetViews>
  <sheetFormatPr defaultColWidth="12.25390625" defaultRowHeight="21" customHeight="1"/>
  <cols>
    <col min="1" max="2" width="12.25390625" style="26" customWidth="1"/>
    <col min="3" max="3" width="16.25390625" style="26" customWidth="1"/>
    <col min="4" max="4" width="20.75390625" style="26" customWidth="1"/>
    <col min="5" max="5" width="20.75390625" style="28" customWidth="1"/>
    <col min="6" max="6" width="20.75390625" style="29" customWidth="1"/>
    <col min="7" max="8" width="20.75390625" style="28" customWidth="1"/>
    <col min="9" max="35" width="20.75390625" style="26" customWidth="1"/>
    <col min="36" max="16384" width="12.25390625" style="26" customWidth="1"/>
  </cols>
  <sheetData>
    <row r="1" spans="1:2" ht="21" customHeight="1">
      <c r="A1" s="26" t="s">
        <v>117</v>
      </c>
      <c r="B1" s="27" t="s">
        <v>1494</v>
      </c>
    </row>
    <row r="2" spans="1:35" s="1" customFormat="1" ht="21" customHeight="1">
      <c r="A2" s="67" t="s">
        <v>118</v>
      </c>
      <c r="B2" s="67"/>
      <c r="C2" s="67"/>
      <c r="D2" s="30" t="s">
        <v>318</v>
      </c>
      <c r="E2" s="30" t="s">
        <v>319</v>
      </c>
      <c r="F2" s="30" t="s">
        <v>223</v>
      </c>
      <c r="G2" s="30" t="s">
        <v>224</v>
      </c>
      <c r="H2" s="30" t="s">
        <v>225</v>
      </c>
      <c r="I2" s="30" t="s">
        <v>226</v>
      </c>
      <c r="J2" s="30" t="s">
        <v>227</v>
      </c>
      <c r="K2" s="30" t="s">
        <v>228</v>
      </c>
      <c r="L2" s="30" t="s">
        <v>229</v>
      </c>
      <c r="M2" s="30" t="s">
        <v>230</v>
      </c>
      <c r="N2" s="30" t="s">
        <v>231</v>
      </c>
      <c r="O2" s="30" t="s">
        <v>232</v>
      </c>
      <c r="P2" s="30" t="s">
        <v>233</v>
      </c>
      <c r="Q2" s="30" t="s">
        <v>234</v>
      </c>
      <c r="R2" s="30" t="s">
        <v>235</v>
      </c>
      <c r="S2" s="30" t="s">
        <v>236</v>
      </c>
      <c r="T2" s="30" t="s">
        <v>237</v>
      </c>
      <c r="U2" s="30" t="s">
        <v>238</v>
      </c>
      <c r="V2" s="30" t="s">
        <v>239</v>
      </c>
      <c r="W2" s="30" t="s">
        <v>240</v>
      </c>
      <c r="X2" s="30" t="s">
        <v>241</v>
      </c>
      <c r="Y2" s="30" t="s">
        <v>242</v>
      </c>
      <c r="Z2" s="30" t="s">
        <v>243</v>
      </c>
      <c r="AA2" s="30" t="s">
        <v>244</v>
      </c>
      <c r="AB2" s="30" t="s">
        <v>245</v>
      </c>
      <c r="AC2" s="30" t="s">
        <v>246</v>
      </c>
      <c r="AD2" s="30" t="s">
        <v>247</v>
      </c>
      <c r="AE2" s="30" t="s">
        <v>248</v>
      </c>
      <c r="AF2" s="30" t="s">
        <v>249</v>
      </c>
      <c r="AG2" s="30" t="s">
        <v>250</v>
      </c>
      <c r="AH2" s="30" t="s">
        <v>251</v>
      </c>
      <c r="AI2" s="21" t="s">
        <v>119</v>
      </c>
    </row>
    <row r="3" spans="1:35" s="4" customFormat="1" ht="21" customHeight="1">
      <c r="A3" s="60" t="s">
        <v>120</v>
      </c>
      <c r="B3" s="68"/>
      <c r="C3" s="68"/>
      <c r="D3" s="22">
        <f>'5月 '!AH56</f>
        <v>0</v>
      </c>
      <c r="E3" s="22">
        <f aca="true" t="shared" si="0" ref="E3:AH3">D56</f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22">
        <f t="shared" si="0"/>
        <v>0</v>
      </c>
      <c r="AI3" s="25">
        <f>D3</f>
        <v>0</v>
      </c>
    </row>
    <row r="4" spans="1:35" s="7" customFormat="1" ht="21" customHeight="1">
      <c r="A4" s="61" t="s">
        <v>121</v>
      </c>
      <c r="B4" s="64" t="s">
        <v>122</v>
      </c>
      <c r="C4" s="5" t="s">
        <v>123</v>
      </c>
      <c r="D4" s="6"/>
      <c r="E4" s="6"/>
      <c r="F4" s="1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3">
        <f aca="true" t="shared" si="1" ref="AI4:AI9">SUM(D4:AH4)</f>
        <v>0</v>
      </c>
    </row>
    <row r="5" spans="1:35" s="7" customFormat="1" ht="21" customHeight="1">
      <c r="A5" s="62"/>
      <c r="B5" s="65"/>
      <c r="C5" s="5" t="s">
        <v>124</v>
      </c>
      <c r="D5" s="6"/>
      <c r="E5" s="6"/>
      <c r="F5" s="1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3">
        <f t="shared" si="1"/>
        <v>0</v>
      </c>
    </row>
    <row r="6" spans="1:35" s="7" customFormat="1" ht="21" customHeight="1">
      <c r="A6" s="62"/>
      <c r="B6" s="65"/>
      <c r="C6" s="5" t="s">
        <v>125</v>
      </c>
      <c r="D6" s="6"/>
      <c r="E6" s="6"/>
      <c r="F6" s="1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3">
        <f t="shared" si="1"/>
        <v>0</v>
      </c>
    </row>
    <row r="7" spans="1:35" s="7" customFormat="1" ht="21" customHeight="1">
      <c r="A7" s="62"/>
      <c r="B7" s="65"/>
      <c r="C7" s="5" t="s">
        <v>126</v>
      </c>
      <c r="D7" s="6"/>
      <c r="E7" s="6"/>
      <c r="F7" s="1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3">
        <f t="shared" si="1"/>
        <v>0</v>
      </c>
    </row>
    <row r="8" spans="1:35" s="7" customFormat="1" ht="21" customHeight="1">
      <c r="A8" s="62"/>
      <c r="B8" s="65"/>
      <c r="C8" s="5" t="s">
        <v>127</v>
      </c>
      <c r="D8" s="6"/>
      <c r="E8" s="6"/>
      <c r="F8" s="1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3">
        <f t="shared" si="1"/>
        <v>0</v>
      </c>
    </row>
    <row r="9" spans="1:35" s="7" customFormat="1" ht="21" customHeight="1">
      <c r="A9" s="62"/>
      <c r="B9" s="66"/>
      <c r="C9" s="5"/>
      <c r="D9" s="6"/>
      <c r="E9" s="6"/>
      <c r="F9" s="1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3">
        <f t="shared" si="1"/>
        <v>0</v>
      </c>
    </row>
    <row r="10" spans="1:35" s="7" customFormat="1" ht="21" customHeight="1">
      <c r="A10" s="62"/>
      <c r="B10" s="58" t="s">
        <v>128</v>
      </c>
      <c r="C10" s="59"/>
      <c r="D10" s="22">
        <f aca="true" t="shared" si="2" ref="D10:AI10">SUM(D4:D9)</f>
        <v>0</v>
      </c>
      <c r="E10" s="22">
        <f t="shared" si="2"/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2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 t="shared" si="2"/>
        <v>0</v>
      </c>
      <c r="AG10" s="22">
        <f t="shared" si="2"/>
        <v>0</v>
      </c>
      <c r="AH10" s="22">
        <f t="shared" si="2"/>
        <v>0</v>
      </c>
      <c r="AI10" s="22">
        <f t="shared" si="2"/>
        <v>0</v>
      </c>
    </row>
    <row r="11" spans="1:35" s="17" customFormat="1" ht="21" customHeight="1">
      <c r="A11" s="62"/>
      <c r="B11" s="64" t="s">
        <v>129</v>
      </c>
      <c r="C11" s="15" t="s">
        <v>130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">
        <f aca="true" t="shared" si="3" ref="AI11:AI23">SUM(D11:AH11)</f>
        <v>0</v>
      </c>
    </row>
    <row r="12" spans="1:35" s="17" customFormat="1" ht="21" customHeight="1">
      <c r="A12" s="62"/>
      <c r="B12" s="65"/>
      <c r="C12" s="15" t="s">
        <v>1490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">
        <f t="shared" si="3"/>
        <v>0</v>
      </c>
    </row>
    <row r="13" spans="1:35" s="7" customFormat="1" ht="21" customHeight="1">
      <c r="A13" s="62"/>
      <c r="B13" s="65"/>
      <c r="C13" s="53" t="s">
        <v>1491</v>
      </c>
      <c r="D13" s="6"/>
      <c r="E13" s="6"/>
      <c r="F13" s="16"/>
      <c r="G13" s="16"/>
      <c r="H13" s="6"/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3">
        <f t="shared" si="3"/>
        <v>0</v>
      </c>
    </row>
    <row r="14" spans="1:35" s="7" customFormat="1" ht="21" customHeight="1">
      <c r="A14" s="62"/>
      <c r="B14" s="65"/>
      <c r="C14" s="5" t="s">
        <v>1492</v>
      </c>
      <c r="D14" s="6"/>
      <c r="E14" s="6"/>
      <c r="F14" s="16"/>
      <c r="G14" s="16"/>
      <c r="H14" s="6"/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3">
        <f t="shared" si="3"/>
        <v>0</v>
      </c>
    </row>
    <row r="15" spans="1:35" s="7" customFormat="1" ht="21" customHeight="1">
      <c r="A15" s="62"/>
      <c r="B15" s="65"/>
      <c r="C15" s="5" t="s">
        <v>1493</v>
      </c>
      <c r="D15" s="6"/>
      <c r="E15" s="6"/>
      <c r="F15" s="16"/>
      <c r="G15" s="16"/>
      <c r="H15" s="6"/>
      <c r="I15" s="1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3">
        <f t="shared" si="3"/>
        <v>0</v>
      </c>
    </row>
    <row r="16" spans="1:35" s="7" customFormat="1" ht="21" customHeight="1">
      <c r="A16" s="62"/>
      <c r="B16" s="65"/>
      <c r="C16" s="5" t="s">
        <v>131</v>
      </c>
      <c r="D16" s="6"/>
      <c r="E16" s="6"/>
      <c r="F16" s="16"/>
      <c r="G16" s="16"/>
      <c r="H16" s="6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3">
        <f t="shared" si="3"/>
        <v>0</v>
      </c>
    </row>
    <row r="17" spans="1:35" s="7" customFormat="1" ht="21" customHeight="1">
      <c r="A17" s="62"/>
      <c r="B17" s="65"/>
      <c r="C17" s="5" t="s">
        <v>132</v>
      </c>
      <c r="D17" s="6"/>
      <c r="E17" s="6"/>
      <c r="F17" s="18"/>
      <c r="G17" s="1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3">
        <f t="shared" si="3"/>
        <v>0</v>
      </c>
    </row>
    <row r="18" spans="1:35" s="7" customFormat="1" ht="21" customHeight="1">
      <c r="A18" s="62"/>
      <c r="B18" s="65"/>
      <c r="C18" s="15" t="s">
        <v>133</v>
      </c>
      <c r="D18" s="6"/>
      <c r="E18" s="6"/>
      <c r="F18" s="16"/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3">
        <f t="shared" si="3"/>
        <v>0</v>
      </c>
    </row>
    <row r="19" spans="1:35" s="7" customFormat="1" ht="21" customHeight="1">
      <c r="A19" s="62"/>
      <c r="B19" s="65"/>
      <c r="C19" s="5" t="s">
        <v>134</v>
      </c>
      <c r="D19" s="6"/>
      <c r="E19" s="6"/>
      <c r="F19" s="16"/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3">
        <f t="shared" si="3"/>
        <v>0</v>
      </c>
    </row>
    <row r="20" spans="1:35" s="7" customFormat="1" ht="21" customHeight="1">
      <c r="A20" s="62"/>
      <c r="B20" s="65"/>
      <c r="C20" s="3"/>
      <c r="D20" s="6"/>
      <c r="E20" s="6"/>
      <c r="F20" s="16"/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3">
        <f t="shared" si="3"/>
        <v>0</v>
      </c>
    </row>
    <row r="21" spans="1:35" s="7" customFormat="1" ht="21" customHeight="1">
      <c r="A21" s="62"/>
      <c r="B21" s="65"/>
      <c r="C21" s="3"/>
      <c r="D21" s="6"/>
      <c r="E21" s="6"/>
      <c r="F21" s="16"/>
      <c r="G21" s="1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3">
        <f t="shared" si="3"/>
        <v>0</v>
      </c>
    </row>
    <row r="22" spans="1:35" s="17" customFormat="1" ht="21" customHeight="1">
      <c r="A22" s="62"/>
      <c r="B22" s="65"/>
      <c r="C22" s="10"/>
      <c r="D22" s="1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3">
        <f t="shared" si="3"/>
        <v>0</v>
      </c>
    </row>
    <row r="23" spans="1:35" s="7" customFormat="1" ht="21" customHeight="1">
      <c r="A23" s="62"/>
      <c r="B23" s="66"/>
      <c r="C23" s="2"/>
      <c r="D23" s="6"/>
      <c r="E23" s="6"/>
      <c r="F23" s="1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3">
        <f t="shared" si="3"/>
        <v>0</v>
      </c>
    </row>
    <row r="24" spans="1:35" s="7" customFormat="1" ht="21" customHeight="1">
      <c r="A24" s="62"/>
      <c r="B24" s="58" t="s">
        <v>135</v>
      </c>
      <c r="C24" s="59"/>
      <c r="D24" s="22">
        <f aca="true" t="shared" si="4" ref="D24:AI24">SUM(D11:D23)</f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2">
        <f t="shared" si="4"/>
        <v>0</v>
      </c>
      <c r="R24" s="22">
        <f t="shared" si="4"/>
        <v>0</v>
      </c>
      <c r="S24" s="22">
        <f t="shared" si="4"/>
        <v>0</v>
      </c>
      <c r="T24" s="22">
        <f t="shared" si="4"/>
        <v>0</v>
      </c>
      <c r="U24" s="22">
        <f t="shared" si="4"/>
        <v>0</v>
      </c>
      <c r="V24" s="22">
        <f t="shared" si="4"/>
        <v>0</v>
      </c>
      <c r="W24" s="22">
        <f t="shared" si="4"/>
        <v>0</v>
      </c>
      <c r="X24" s="22">
        <f t="shared" si="4"/>
        <v>0</v>
      </c>
      <c r="Y24" s="22">
        <f t="shared" si="4"/>
        <v>0</v>
      </c>
      <c r="Z24" s="22">
        <f t="shared" si="4"/>
        <v>0</v>
      </c>
      <c r="AA24" s="22">
        <f t="shared" si="4"/>
        <v>0</v>
      </c>
      <c r="AB24" s="22">
        <f t="shared" si="4"/>
        <v>0</v>
      </c>
      <c r="AC24" s="22">
        <f t="shared" si="4"/>
        <v>0</v>
      </c>
      <c r="AD24" s="22">
        <f t="shared" si="4"/>
        <v>0</v>
      </c>
      <c r="AE24" s="22">
        <f t="shared" si="4"/>
        <v>0</v>
      </c>
      <c r="AF24" s="22">
        <f t="shared" si="4"/>
        <v>0</v>
      </c>
      <c r="AG24" s="22">
        <f t="shared" si="4"/>
        <v>0</v>
      </c>
      <c r="AH24" s="22">
        <f t="shared" si="4"/>
        <v>0</v>
      </c>
      <c r="AI24" s="22">
        <f t="shared" si="4"/>
        <v>0</v>
      </c>
    </row>
    <row r="25" spans="1:35" s="19" customFormat="1" ht="21" customHeight="1">
      <c r="A25" s="63"/>
      <c r="B25" s="58" t="s">
        <v>136</v>
      </c>
      <c r="C25" s="59"/>
      <c r="D25" s="23">
        <f aca="true" t="shared" si="5" ref="D25:AI25">D10-D24</f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3">
        <f t="shared" si="5"/>
        <v>0</v>
      </c>
      <c r="Q25" s="23">
        <f t="shared" si="5"/>
        <v>0</v>
      </c>
      <c r="R25" s="23">
        <f t="shared" si="5"/>
        <v>0</v>
      </c>
      <c r="S25" s="23">
        <f t="shared" si="5"/>
        <v>0</v>
      </c>
      <c r="T25" s="23">
        <f t="shared" si="5"/>
        <v>0</v>
      </c>
      <c r="U25" s="23">
        <f t="shared" si="5"/>
        <v>0</v>
      </c>
      <c r="V25" s="23">
        <f t="shared" si="5"/>
        <v>0</v>
      </c>
      <c r="W25" s="23">
        <f t="shared" si="5"/>
        <v>0</v>
      </c>
      <c r="X25" s="23">
        <f t="shared" si="5"/>
        <v>0</v>
      </c>
      <c r="Y25" s="23">
        <f t="shared" si="5"/>
        <v>0</v>
      </c>
      <c r="Z25" s="23">
        <f t="shared" si="5"/>
        <v>0</v>
      </c>
      <c r="AA25" s="23">
        <f t="shared" si="5"/>
        <v>0</v>
      </c>
      <c r="AB25" s="23">
        <f t="shared" si="5"/>
        <v>0</v>
      </c>
      <c r="AC25" s="23">
        <f t="shared" si="5"/>
        <v>0</v>
      </c>
      <c r="AD25" s="23">
        <f t="shared" si="5"/>
        <v>0</v>
      </c>
      <c r="AE25" s="23">
        <f t="shared" si="5"/>
        <v>0</v>
      </c>
      <c r="AF25" s="23">
        <f t="shared" si="5"/>
        <v>0</v>
      </c>
      <c r="AG25" s="23">
        <f t="shared" si="5"/>
        <v>0</v>
      </c>
      <c r="AH25" s="23">
        <f t="shared" si="5"/>
        <v>0</v>
      </c>
      <c r="AI25" s="23">
        <f t="shared" si="5"/>
        <v>0</v>
      </c>
    </row>
    <row r="26" spans="1:35" s="7" customFormat="1" ht="21" customHeight="1">
      <c r="A26" s="61" t="s">
        <v>137</v>
      </c>
      <c r="B26" s="64" t="s">
        <v>122</v>
      </c>
      <c r="C26" s="5" t="s">
        <v>138</v>
      </c>
      <c r="D26" s="3"/>
      <c r="E26" s="6"/>
      <c r="F26" s="1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3">
        <f>SUM(D26:AH26)</f>
        <v>0</v>
      </c>
    </row>
    <row r="27" spans="1:35" s="7" customFormat="1" ht="21" customHeight="1">
      <c r="A27" s="62"/>
      <c r="B27" s="65"/>
      <c r="C27" s="5" t="s">
        <v>139</v>
      </c>
      <c r="D27" s="3"/>
      <c r="E27" s="6"/>
      <c r="F27" s="16"/>
      <c r="G27" s="6"/>
      <c r="H27" s="6"/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>
        <f>SUM(D27:AH27)</f>
        <v>0</v>
      </c>
    </row>
    <row r="28" spans="1:35" s="7" customFormat="1" ht="21" customHeight="1">
      <c r="A28" s="62"/>
      <c r="B28" s="65"/>
      <c r="C28" s="5" t="s">
        <v>140</v>
      </c>
      <c r="D28" s="6"/>
      <c r="E28" s="6"/>
      <c r="F28" s="16"/>
      <c r="G28" s="6"/>
      <c r="H28" s="6"/>
      <c r="I28" s="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f>SUM(D28:AH28)</f>
        <v>0</v>
      </c>
    </row>
    <row r="29" spans="1:35" s="7" customFormat="1" ht="21" customHeight="1">
      <c r="A29" s="62"/>
      <c r="B29" s="65"/>
      <c r="C29" s="5" t="s">
        <v>141</v>
      </c>
      <c r="D29" s="6"/>
      <c r="E29" s="6"/>
      <c r="F29" s="16"/>
      <c r="G29" s="6"/>
      <c r="H29" s="6"/>
      <c r="I29" s="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>
        <f>SUM(D29:AH29)</f>
        <v>0</v>
      </c>
    </row>
    <row r="30" spans="1:35" s="7" customFormat="1" ht="21" customHeight="1">
      <c r="A30" s="62"/>
      <c r="B30" s="69" t="s">
        <v>142</v>
      </c>
      <c r="C30" s="70"/>
      <c r="D30" s="24">
        <f aca="true" t="shared" si="6" ref="D30:AI30">SUM(D26:D29)</f>
        <v>0</v>
      </c>
      <c r="E30" s="24">
        <f t="shared" si="6"/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 t="shared" si="6"/>
        <v>0</v>
      </c>
      <c r="O30" s="24">
        <f t="shared" si="6"/>
        <v>0</v>
      </c>
      <c r="P30" s="24">
        <f t="shared" si="6"/>
        <v>0</v>
      </c>
      <c r="Q30" s="24">
        <f t="shared" si="6"/>
        <v>0</v>
      </c>
      <c r="R30" s="24">
        <f t="shared" si="6"/>
        <v>0</v>
      </c>
      <c r="S30" s="24">
        <f t="shared" si="6"/>
        <v>0</v>
      </c>
      <c r="T30" s="24">
        <f t="shared" si="6"/>
        <v>0</v>
      </c>
      <c r="U30" s="24">
        <f t="shared" si="6"/>
        <v>0</v>
      </c>
      <c r="V30" s="24">
        <f t="shared" si="6"/>
        <v>0</v>
      </c>
      <c r="W30" s="24">
        <f t="shared" si="6"/>
        <v>0</v>
      </c>
      <c r="X30" s="24">
        <f t="shared" si="6"/>
        <v>0</v>
      </c>
      <c r="Y30" s="24">
        <f t="shared" si="6"/>
        <v>0</v>
      </c>
      <c r="Z30" s="24">
        <f t="shared" si="6"/>
        <v>0</v>
      </c>
      <c r="AA30" s="24">
        <f t="shared" si="6"/>
        <v>0</v>
      </c>
      <c r="AB30" s="24">
        <f t="shared" si="6"/>
        <v>0</v>
      </c>
      <c r="AC30" s="24">
        <f t="shared" si="6"/>
        <v>0</v>
      </c>
      <c r="AD30" s="24">
        <f t="shared" si="6"/>
        <v>0</v>
      </c>
      <c r="AE30" s="24">
        <f t="shared" si="6"/>
        <v>0</v>
      </c>
      <c r="AF30" s="24">
        <f t="shared" si="6"/>
        <v>0</v>
      </c>
      <c r="AG30" s="24">
        <f t="shared" si="6"/>
        <v>0</v>
      </c>
      <c r="AH30" s="24">
        <f t="shared" si="6"/>
        <v>0</v>
      </c>
      <c r="AI30" s="24">
        <f t="shared" si="6"/>
        <v>0</v>
      </c>
    </row>
    <row r="31" spans="1:35" s="7" customFormat="1" ht="21" customHeight="1">
      <c r="A31" s="62"/>
      <c r="B31" s="64" t="s">
        <v>129</v>
      </c>
      <c r="C31" s="5" t="s">
        <v>143</v>
      </c>
      <c r="D31" s="6"/>
      <c r="E31" s="6"/>
      <c r="F31" s="1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3">
        <f aca="true" t="shared" si="7" ref="AI31:AI39">SUM(D31:AH31)</f>
        <v>0</v>
      </c>
    </row>
    <row r="32" spans="1:35" s="17" customFormat="1" ht="21" customHeight="1">
      <c r="A32" s="62"/>
      <c r="B32" s="65"/>
      <c r="C32" s="15" t="s">
        <v>144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3">
        <f t="shared" si="7"/>
        <v>0</v>
      </c>
    </row>
    <row r="33" spans="1:35" s="7" customFormat="1" ht="21" customHeight="1">
      <c r="A33" s="62"/>
      <c r="B33" s="65"/>
      <c r="C33" s="5" t="s">
        <v>145</v>
      </c>
      <c r="D33" s="2" t="s">
        <v>146</v>
      </c>
      <c r="E33" s="6"/>
      <c r="F33" s="1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3">
        <f t="shared" si="7"/>
        <v>0</v>
      </c>
    </row>
    <row r="34" spans="1:35" s="7" customFormat="1" ht="21" customHeight="1">
      <c r="A34" s="62"/>
      <c r="B34" s="65"/>
      <c r="C34" s="5" t="s">
        <v>147</v>
      </c>
      <c r="D34" s="6"/>
      <c r="E34" s="6"/>
      <c r="F34" s="1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3">
        <f t="shared" si="7"/>
        <v>0</v>
      </c>
    </row>
    <row r="35" spans="1:35" s="17" customFormat="1" ht="21" customHeight="1">
      <c r="A35" s="62"/>
      <c r="B35" s="65"/>
      <c r="C35" s="15" t="s">
        <v>148</v>
      </c>
      <c r="D35" s="18"/>
      <c r="E35" s="18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">
        <f t="shared" si="7"/>
        <v>0</v>
      </c>
    </row>
    <row r="36" spans="1:35" s="7" customFormat="1" ht="21" customHeight="1">
      <c r="A36" s="62"/>
      <c r="B36" s="65"/>
      <c r="C36" s="5" t="s">
        <v>149</v>
      </c>
      <c r="D36" s="6"/>
      <c r="E36" s="6"/>
      <c r="F36" s="1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3">
        <f t="shared" si="7"/>
        <v>0</v>
      </c>
    </row>
    <row r="37" spans="1:35" s="7" customFormat="1" ht="21" customHeight="1">
      <c r="A37" s="62"/>
      <c r="B37" s="65"/>
      <c r="C37" s="5" t="s">
        <v>150</v>
      </c>
      <c r="D37" s="6"/>
      <c r="E37" s="6"/>
      <c r="F37" s="16"/>
      <c r="G37" s="6"/>
      <c r="H37" s="6"/>
      <c r="I37" s="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>
        <f t="shared" si="7"/>
        <v>0</v>
      </c>
    </row>
    <row r="38" spans="1:35" s="7" customFormat="1" ht="21" customHeight="1">
      <c r="A38" s="62"/>
      <c r="B38" s="65"/>
      <c r="C38" s="5" t="s">
        <v>151</v>
      </c>
      <c r="D38" s="6"/>
      <c r="E38" s="6"/>
      <c r="F38" s="16"/>
      <c r="G38" s="6"/>
      <c r="H38" s="6"/>
      <c r="I38" s="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>
        <f t="shared" si="7"/>
        <v>0</v>
      </c>
    </row>
    <row r="39" spans="1:35" s="7" customFormat="1" ht="21" customHeight="1">
      <c r="A39" s="62"/>
      <c r="B39" s="66"/>
      <c r="C39" s="5" t="s">
        <v>152</v>
      </c>
      <c r="D39" s="6"/>
      <c r="E39" s="6"/>
      <c r="F39" s="16"/>
      <c r="G39" s="6"/>
      <c r="H39" s="6"/>
      <c r="I39" s="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>
        <f t="shared" si="7"/>
        <v>0</v>
      </c>
    </row>
    <row r="40" spans="1:35" s="7" customFormat="1" ht="21" customHeight="1">
      <c r="A40" s="62"/>
      <c r="B40" s="54" t="s">
        <v>153</v>
      </c>
      <c r="C40" s="55"/>
      <c r="D40" s="24">
        <f aca="true" t="shared" si="8" ref="D40:AI40">SUM(D31:D39)</f>
        <v>0</v>
      </c>
      <c r="E40" s="24">
        <f t="shared" si="8"/>
        <v>0</v>
      </c>
      <c r="F40" s="24">
        <f t="shared" si="8"/>
        <v>0</v>
      </c>
      <c r="G40" s="24">
        <f t="shared" si="8"/>
        <v>0</v>
      </c>
      <c r="H40" s="24">
        <f t="shared" si="8"/>
        <v>0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0</v>
      </c>
      <c r="O40" s="24">
        <f t="shared" si="8"/>
        <v>0</v>
      </c>
      <c r="P40" s="24">
        <f t="shared" si="8"/>
        <v>0</v>
      </c>
      <c r="Q40" s="24">
        <f t="shared" si="8"/>
        <v>0</v>
      </c>
      <c r="R40" s="24">
        <f t="shared" si="8"/>
        <v>0</v>
      </c>
      <c r="S40" s="24">
        <f t="shared" si="8"/>
        <v>0</v>
      </c>
      <c r="T40" s="24">
        <f t="shared" si="8"/>
        <v>0</v>
      </c>
      <c r="U40" s="24">
        <f t="shared" si="8"/>
        <v>0</v>
      </c>
      <c r="V40" s="24">
        <f t="shared" si="8"/>
        <v>0</v>
      </c>
      <c r="W40" s="24">
        <f t="shared" si="8"/>
        <v>0</v>
      </c>
      <c r="X40" s="24">
        <f t="shared" si="8"/>
        <v>0</v>
      </c>
      <c r="Y40" s="24">
        <f t="shared" si="8"/>
        <v>0</v>
      </c>
      <c r="Z40" s="24">
        <f t="shared" si="8"/>
        <v>0</v>
      </c>
      <c r="AA40" s="24">
        <f t="shared" si="8"/>
        <v>0</v>
      </c>
      <c r="AB40" s="24">
        <f t="shared" si="8"/>
        <v>0</v>
      </c>
      <c r="AC40" s="24">
        <f t="shared" si="8"/>
        <v>0</v>
      </c>
      <c r="AD40" s="24">
        <f t="shared" si="8"/>
        <v>0</v>
      </c>
      <c r="AE40" s="24">
        <f t="shared" si="8"/>
        <v>0</v>
      </c>
      <c r="AF40" s="24">
        <f t="shared" si="8"/>
        <v>0</v>
      </c>
      <c r="AG40" s="24">
        <f t="shared" si="8"/>
        <v>0</v>
      </c>
      <c r="AH40" s="24">
        <f t="shared" si="8"/>
        <v>0</v>
      </c>
      <c r="AI40" s="24">
        <f t="shared" si="8"/>
        <v>0</v>
      </c>
    </row>
    <row r="41" spans="1:35" s="17" customFormat="1" ht="21" customHeight="1">
      <c r="A41" s="63"/>
      <c r="B41" s="58" t="s">
        <v>154</v>
      </c>
      <c r="C41" s="59"/>
      <c r="D41" s="22">
        <f aca="true" t="shared" si="9" ref="D41:AI41">D30-D40</f>
        <v>0</v>
      </c>
      <c r="E41" s="22">
        <f t="shared" si="9"/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  <c r="O41" s="22">
        <f t="shared" si="9"/>
        <v>0</v>
      </c>
      <c r="P41" s="22">
        <f t="shared" si="9"/>
        <v>0</v>
      </c>
      <c r="Q41" s="22">
        <f t="shared" si="9"/>
        <v>0</v>
      </c>
      <c r="R41" s="22">
        <f t="shared" si="9"/>
        <v>0</v>
      </c>
      <c r="S41" s="22">
        <f t="shared" si="9"/>
        <v>0</v>
      </c>
      <c r="T41" s="22">
        <f t="shared" si="9"/>
        <v>0</v>
      </c>
      <c r="U41" s="22">
        <f t="shared" si="9"/>
        <v>0</v>
      </c>
      <c r="V41" s="22">
        <f t="shared" si="9"/>
        <v>0</v>
      </c>
      <c r="W41" s="22">
        <f t="shared" si="9"/>
        <v>0</v>
      </c>
      <c r="X41" s="22">
        <f t="shared" si="9"/>
        <v>0</v>
      </c>
      <c r="Y41" s="22">
        <f t="shared" si="9"/>
        <v>0</v>
      </c>
      <c r="Z41" s="22">
        <f t="shared" si="9"/>
        <v>0</v>
      </c>
      <c r="AA41" s="22">
        <f t="shared" si="9"/>
        <v>0</v>
      </c>
      <c r="AB41" s="22">
        <f t="shared" si="9"/>
        <v>0</v>
      </c>
      <c r="AC41" s="22">
        <f t="shared" si="9"/>
        <v>0</v>
      </c>
      <c r="AD41" s="22">
        <f t="shared" si="9"/>
        <v>0</v>
      </c>
      <c r="AE41" s="22">
        <f t="shared" si="9"/>
        <v>0</v>
      </c>
      <c r="AF41" s="22">
        <f t="shared" si="9"/>
        <v>0</v>
      </c>
      <c r="AG41" s="22">
        <f t="shared" si="9"/>
        <v>0</v>
      </c>
      <c r="AH41" s="22">
        <f t="shared" si="9"/>
        <v>0</v>
      </c>
      <c r="AI41" s="22">
        <f t="shared" si="9"/>
        <v>0</v>
      </c>
    </row>
    <row r="42" spans="1:35" s="7" customFormat="1" ht="21" customHeight="1">
      <c r="A42" s="61" t="s">
        <v>155</v>
      </c>
      <c r="B42" s="64" t="s">
        <v>122</v>
      </c>
      <c r="C42" s="5" t="s">
        <v>156</v>
      </c>
      <c r="D42" s="3"/>
      <c r="E42" s="6"/>
      <c r="F42" s="16"/>
      <c r="G42" s="6"/>
      <c r="H42" s="6"/>
      <c r="I42" s="6"/>
      <c r="J42" s="3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3">
        <f>SUM(D42:AH42)</f>
        <v>0</v>
      </c>
    </row>
    <row r="43" spans="1:35" s="7" customFormat="1" ht="21" customHeight="1">
      <c r="A43" s="62"/>
      <c r="B43" s="65"/>
      <c r="C43" s="5" t="s">
        <v>157</v>
      </c>
      <c r="D43" s="3"/>
      <c r="E43" s="6"/>
      <c r="F43" s="1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3">
        <f>SUM(D43:AH43)</f>
        <v>0</v>
      </c>
    </row>
    <row r="44" spans="1:35" s="7" customFormat="1" ht="21" customHeight="1">
      <c r="A44" s="62"/>
      <c r="B44" s="65"/>
      <c r="C44" s="5" t="s">
        <v>158</v>
      </c>
      <c r="D44" s="3"/>
      <c r="E44" s="6"/>
      <c r="F44" s="18"/>
      <c r="G44" s="9"/>
      <c r="H44" s="9"/>
      <c r="I44" s="9"/>
      <c r="J44" s="8"/>
      <c r="K44" s="9"/>
      <c r="L44" s="9"/>
      <c r="M44" s="9"/>
      <c r="N44" s="9"/>
      <c r="O44" s="9"/>
      <c r="P44" s="9"/>
      <c r="Q44" s="9"/>
      <c r="R44" s="9"/>
      <c r="S44" s="9"/>
      <c r="T44" s="6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>
        <f>SUM(D44:AH44)</f>
        <v>0</v>
      </c>
    </row>
    <row r="45" spans="1:35" s="7" customFormat="1" ht="21" customHeight="1" hidden="1">
      <c r="A45" s="62"/>
      <c r="B45" s="65"/>
      <c r="C45" s="5" t="s">
        <v>159</v>
      </c>
      <c r="D45" s="3"/>
      <c r="E45" s="6"/>
      <c r="F45" s="16"/>
      <c r="G45" s="6"/>
      <c r="H45" s="6"/>
      <c r="I45" s="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>
        <f>SUM(D45:AH45)</f>
        <v>0</v>
      </c>
    </row>
    <row r="46" spans="1:35" s="7" customFormat="1" ht="21" customHeight="1">
      <c r="A46" s="62"/>
      <c r="B46" s="66"/>
      <c r="C46" s="5" t="s">
        <v>160</v>
      </c>
      <c r="D46" s="10"/>
      <c r="E46" s="6"/>
      <c r="F46" s="16"/>
      <c r="G46" s="6"/>
      <c r="H46" s="6"/>
      <c r="I46" s="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>
        <f>SUM(D46:AH46)</f>
        <v>0</v>
      </c>
    </row>
    <row r="47" spans="1:35" s="7" customFormat="1" ht="21" customHeight="1">
      <c r="A47" s="62"/>
      <c r="B47" s="54" t="s">
        <v>142</v>
      </c>
      <c r="C47" s="55"/>
      <c r="D47" s="25">
        <f aca="true" t="shared" si="10" ref="D47:AI47">SUM(D42:D46)</f>
        <v>0</v>
      </c>
      <c r="E47" s="25">
        <f t="shared" si="10"/>
        <v>0</v>
      </c>
      <c r="F47" s="25">
        <f t="shared" si="10"/>
        <v>0</v>
      </c>
      <c r="G47" s="25">
        <f t="shared" si="10"/>
        <v>0</v>
      </c>
      <c r="H47" s="25">
        <f t="shared" si="10"/>
        <v>0</v>
      </c>
      <c r="I47" s="25">
        <f t="shared" si="10"/>
        <v>0</v>
      </c>
      <c r="J47" s="25">
        <f t="shared" si="10"/>
        <v>0</v>
      </c>
      <c r="K47" s="25">
        <f t="shared" si="10"/>
        <v>0</v>
      </c>
      <c r="L47" s="25">
        <f t="shared" si="10"/>
        <v>0</v>
      </c>
      <c r="M47" s="25">
        <f t="shared" si="10"/>
        <v>0</v>
      </c>
      <c r="N47" s="25">
        <f t="shared" si="10"/>
        <v>0</v>
      </c>
      <c r="O47" s="25">
        <f t="shared" si="10"/>
        <v>0</v>
      </c>
      <c r="P47" s="25">
        <f t="shared" si="10"/>
        <v>0</v>
      </c>
      <c r="Q47" s="25">
        <f t="shared" si="10"/>
        <v>0</v>
      </c>
      <c r="R47" s="25">
        <f t="shared" si="10"/>
        <v>0</v>
      </c>
      <c r="S47" s="25">
        <f t="shared" si="10"/>
        <v>0</v>
      </c>
      <c r="T47" s="25">
        <f t="shared" si="10"/>
        <v>0</v>
      </c>
      <c r="U47" s="25">
        <f t="shared" si="10"/>
        <v>0</v>
      </c>
      <c r="V47" s="25">
        <f t="shared" si="10"/>
        <v>0</v>
      </c>
      <c r="W47" s="25">
        <f t="shared" si="10"/>
        <v>0</v>
      </c>
      <c r="X47" s="25">
        <f t="shared" si="10"/>
        <v>0</v>
      </c>
      <c r="Y47" s="25">
        <f t="shared" si="10"/>
        <v>0</v>
      </c>
      <c r="Z47" s="25">
        <f t="shared" si="10"/>
        <v>0</v>
      </c>
      <c r="AA47" s="25">
        <f t="shared" si="10"/>
        <v>0</v>
      </c>
      <c r="AB47" s="25">
        <f t="shared" si="10"/>
        <v>0</v>
      </c>
      <c r="AC47" s="25">
        <f t="shared" si="10"/>
        <v>0</v>
      </c>
      <c r="AD47" s="25">
        <f t="shared" si="10"/>
        <v>0</v>
      </c>
      <c r="AE47" s="25">
        <f t="shared" si="10"/>
        <v>0</v>
      </c>
      <c r="AF47" s="25">
        <f t="shared" si="10"/>
        <v>0</v>
      </c>
      <c r="AG47" s="25">
        <f t="shared" si="10"/>
        <v>0</v>
      </c>
      <c r="AH47" s="25">
        <f t="shared" si="10"/>
        <v>0</v>
      </c>
      <c r="AI47" s="25">
        <f t="shared" si="10"/>
        <v>0</v>
      </c>
    </row>
    <row r="48" spans="1:35" s="11" customFormat="1" ht="21" customHeight="1">
      <c r="A48" s="62"/>
      <c r="B48" s="64" t="s">
        <v>0</v>
      </c>
      <c r="C48" s="13" t="s">
        <v>161</v>
      </c>
      <c r="D48" s="14"/>
      <c r="E48" s="12"/>
      <c r="F48" s="1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3">
        <f aca="true" t="shared" si="11" ref="AI48:AI53">SUM(D48:AH48)</f>
        <v>0</v>
      </c>
    </row>
    <row r="49" spans="1:35" s="7" customFormat="1" ht="21" customHeight="1">
      <c r="A49" s="62"/>
      <c r="B49" s="65"/>
      <c r="C49" s="5" t="s">
        <v>162</v>
      </c>
      <c r="D49" s="10"/>
      <c r="E49" s="6"/>
      <c r="F49" s="16"/>
      <c r="G49" s="6"/>
      <c r="H49" s="6"/>
      <c r="I49" s="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>
        <f t="shared" si="11"/>
        <v>0</v>
      </c>
    </row>
    <row r="50" spans="1:35" s="7" customFormat="1" ht="21" customHeight="1">
      <c r="A50" s="62"/>
      <c r="B50" s="65"/>
      <c r="C50" s="5" t="s">
        <v>163</v>
      </c>
      <c r="D50" s="6"/>
      <c r="E50" s="6"/>
      <c r="F50" s="16"/>
      <c r="G50" s="6"/>
      <c r="H50" s="6"/>
      <c r="I50" s="6"/>
      <c r="J50" s="3"/>
      <c r="K50" s="3"/>
      <c r="L50" s="3"/>
      <c r="M50" s="3"/>
      <c r="N50" s="3"/>
      <c r="O50" s="3"/>
      <c r="P50" s="3"/>
      <c r="Q50" s="3"/>
      <c r="R50" s="3"/>
      <c r="S50" s="3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">
        <f t="shared" si="11"/>
        <v>0</v>
      </c>
    </row>
    <row r="51" spans="1:35" s="7" customFormat="1" ht="21" customHeight="1" hidden="1">
      <c r="A51" s="62"/>
      <c r="B51" s="65"/>
      <c r="C51" s="5" t="s">
        <v>164</v>
      </c>
      <c r="D51" s="3"/>
      <c r="E51" s="6"/>
      <c r="F51" s="16"/>
      <c r="G51" s="6"/>
      <c r="H51" s="6"/>
      <c r="I51" s="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>
        <f t="shared" si="11"/>
        <v>0</v>
      </c>
    </row>
    <row r="52" spans="1:35" s="7" customFormat="1" ht="21" customHeight="1" hidden="1">
      <c r="A52" s="62"/>
      <c r="B52" s="65"/>
      <c r="C52" s="5" t="s">
        <v>165</v>
      </c>
      <c r="D52" s="3"/>
      <c r="E52" s="6"/>
      <c r="F52" s="16"/>
      <c r="G52" s="6"/>
      <c r="H52" s="6"/>
      <c r="I52" s="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>
        <f t="shared" si="11"/>
        <v>0</v>
      </c>
    </row>
    <row r="53" spans="1:35" s="7" customFormat="1" ht="21" customHeight="1" hidden="1">
      <c r="A53" s="62"/>
      <c r="B53" s="66"/>
      <c r="C53" s="5" t="s">
        <v>166</v>
      </c>
      <c r="D53" s="3"/>
      <c r="E53" s="6"/>
      <c r="F53" s="16"/>
      <c r="G53" s="6"/>
      <c r="H53" s="6"/>
      <c r="I53" s="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>
        <f t="shared" si="11"/>
        <v>0</v>
      </c>
    </row>
    <row r="54" spans="1:35" s="7" customFormat="1" ht="21" customHeight="1">
      <c r="A54" s="56"/>
      <c r="B54" s="54" t="s">
        <v>135</v>
      </c>
      <c r="C54" s="55"/>
      <c r="D54" s="25">
        <f aca="true" t="shared" si="12" ref="D54:AI54">SUM(D48:D53)</f>
        <v>0</v>
      </c>
      <c r="E54" s="25">
        <f t="shared" si="12"/>
        <v>0</v>
      </c>
      <c r="F54" s="25">
        <f t="shared" si="12"/>
        <v>0</v>
      </c>
      <c r="G54" s="25">
        <f t="shared" si="12"/>
        <v>0</v>
      </c>
      <c r="H54" s="25">
        <f t="shared" si="12"/>
        <v>0</v>
      </c>
      <c r="I54" s="25">
        <f t="shared" si="12"/>
        <v>0</v>
      </c>
      <c r="J54" s="25">
        <f t="shared" si="12"/>
        <v>0</v>
      </c>
      <c r="K54" s="25">
        <f t="shared" si="12"/>
        <v>0</v>
      </c>
      <c r="L54" s="25">
        <f t="shared" si="12"/>
        <v>0</v>
      </c>
      <c r="M54" s="25">
        <f t="shared" si="12"/>
        <v>0</v>
      </c>
      <c r="N54" s="25">
        <f t="shared" si="12"/>
        <v>0</v>
      </c>
      <c r="O54" s="25">
        <f t="shared" si="12"/>
        <v>0</v>
      </c>
      <c r="P54" s="25">
        <f t="shared" si="12"/>
        <v>0</v>
      </c>
      <c r="Q54" s="25">
        <f t="shared" si="12"/>
        <v>0</v>
      </c>
      <c r="R54" s="25">
        <f t="shared" si="12"/>
        <v>0</v>
      </c>
      <c r="S54" s="25">
        <f t="shared" si="12"/>
        <v>0</v>
      </c>
      <c r="T54" s="25">
        <f t="shared" si="12"/>
        <v>0</v>
      </c>
      <c r="U54" s="25">
        <f t="shared" si="12"/>
        <v>0</v>
      </c>
      <c r="V54" s="25">
        <f t="shared" si="12"/>
        <v>0</v>
      </c>
      <c r="W54" s="25">
        <f t="shared" si="12"/>
        <v>0</v>
      </c>
      <c r="X54" s="25">
        <f t="shared" si="12"/>
        <v>0</v>
      </c>
      <c r="Y54" s="25">
        <f t="shared" si="12"/>
        <v>0</v>
      </c>
      <c r="Z54" s="25">
        <f t="shared" si="12"/>
        <v>0</v>
      </c>
      <c r="AA54" s="25">
        <f t="shared" si="12"/>
        <v>0</v>
      </c>
      <c r="AB54" s="25">
        <f t="shared" si="12"/>
        <v>0</v>
      </c>
      <c r="AC54" s="25">
        <f t="shared" si="12"/>
        <v>0</v>
      </c>
      <c r="AD54" s="25">
        <f t="shared" si="12"/>
        <v>0</v>
      </c>
      <c r="AE54" s="25">
        <f t="shared" si="12"/>
        <v>0</v>
      </c>
      <c r="AF54" s="25">
        <f t="shared" si="12"/>
        <v>0</v>
      </c>
      <c r="AG54" s="25">
        <f t="shared" si="12"/>
        <v>0</v>
      </c>
      <c r="AH54" s="25">
        <f t="shared" si="12"/>
        <v>0</v>
      </c>
      <c r="AI54" s="25">
        <f t="shared" si="12"/>
        <v>0</v>
      </c>
    </row>
    <row r="55" spans="1:35" s="11" customFormat="1" ht="21" customHeight="1">
      <c r="A55" s="56"/>
      <c r="B55" s="60" t="s">
        <v>167</v>
      </c>
      <c r="C55" s="60"/>
      <c r="D55" s="22">
        <f aca="true" t="shared" si="13" ref="D55:AI55">D47-D54</f>
        <v>0</v>
      </c>
      <c r="E55" s="22">
        <f t="shared" si="13"/>
        <v>0</v>
      </c>
      <c r="F55" s="22">
        <f t="shared" si="13"/>
        <v>0</v>
      </c>
      <c r="G55" s="22">
        <f t="shared" si="13"/>
        <v>0</v>
      </c>
      <c r="H55" s="22">
        <f t="shared" si="13"/>
        <v>0</v>
      </c>
      <c r="I55" s="22">
        <f t="shared" si="13"/>
        <v>0</v>
      </c>
      <c r="J55" s="22">
        <f t="shared" si="13"/>
        <v>0</v>
      </c>
      <c r="K55" s="22">
        <f t="shared" si="13"/>
        <v>0</v>
      </c>
      <c r="L55" s="22">
        <f t="shared" si="13"/>
        <v>0</v>
      </c>
      <c r="M55" s="22">
        <f t="shared" si="13"/>
        <v>0</v>
      </c>
      <c r="N55" s="22">
        <f t="shared" si="13"/>
        <v>0</v>
      </c>
      <c r="O55" s="22">
        <f t="shared" si="13"/>
        <v>0</v>
      </c>
      <c r="P55" s="22">
        <f t="shared" si="13"/>
        <v>0</v>
      </c>
      <c r="Q55" s="22">
        <f t="shared" si="13"/>
        <v>0</v>
      </c>
      <c r="R55" s="22">
        <f t="shared" si="13"/>
        <v>0</v>
      </c>
      <c r="S55" s="22">
        <f t="shared" si="13"/>
        <v>0</v>
      </c>
      <c r="T55" s="22">
        <f t="shared" si="13"/>
        <v>0</v>
      </c>
      <c r="U55" s="22">
        <f t="shared" si="13"/>
        <v>0</v>
      </c>
      <c r="V55" s="22">
        <f t="shared" si="13"/>
        <v>0</v>
      </c>
      <c r="W55" s="22">
        <f t="shared" si="13"/>
        <v>0</v>
      </c>
      <c r="X55" s="22">
        <f t="shared" si="13"/>
        <v>0</v>
      </c>
      <c r="Y55" s="22">
        <f t="shared" si="13"/>
        <v>0</v>
      </c>
      <c r="Z55" s="22">
        <f t="shared" si="13"/>
        <v>0</v>
      </c>
      <c r="AA55" s="22">
        <f t="shared" si="13"/>
        <v>0</v>
      </c>
      <c r="AB55" s="22">
        <f t="shared" si="13"/>
        <v>0</v>
      </c>
      <c r="AC55" s="22">
        <f t="shared" si="13"/>
        <v>0</v>
      </c>
      <c r="AD55" s="22">
        <f t="shared" si="13"/>
        <v>0</v>
      </c>
      <c r="AE55" s="22">
        <f t="shared" si="13"/>
        <v>0</v>
      </c>
      <c r="AF55" s="22">
        <f t="shared" si="13"/>
        <v>0</v>
      </c>
      <c r="AG55" s="22">
        <f t="shared" si="13"/>
        <v>0</v>
      </c>
      <c r="AH55" s="22">
        <f t="shared" si="13"/>
        <v>0</v>
      </c>
      <c r="AI55" s="22">
        <f t="shared" si="13"/>
        <v>0</v>
      </c>
    </row>
    <row r="56" spans="1:35" s="7" customFormat="1" ht="21" customHeight="1">
      <c r="A56" s="57"/>
      <c r="B56" s="58" t="s">
        <v>168</v>
      </c>
      <c r="C56" s="59"/>
      <c r="D56" s="23">
        <f aca="true" t="shared" si="14" ref="D56:AI56">D3+D25+D41+D55</f>
        <v>0</v>
      </c>
      <c r="E56" s="23">
        <f t="shared" si="14"/>
        <v>0</v>
      </c>
      <c r="F56" s="23">
        <f t="shared" si="14"/>
        <v>0</v>
      </c>
      <c r="G56" s="23">
        <f t="shared" si="14"/>
        <v>0</v>
      </c>
      <c r="H56" s="23">
        <f t="shared" si="14"/>
        <v>0</v>
      </c>
      <c r="I56" s="23">
        <f t="shared" si="14"/>
        <v>0</v>
      </c>
      <c r="J56" s="23">
        <f t="shared" si="14"/>
        <v>0</v>
      </c>
      <c r="K56" s="23">
        <f t="shared" si="14"/>
        <v>0</v>
      </c>
      <c r="L56" s="23">
        <f t="shared" si="14"/>
        <v>0</v>
      </c>
      <c r="M56" s="23">
        <f t="shared" si="14"/>
        <v>0</v>
      </c>
      <c r="N56" s="23">
        <f t="shared" si="14"/>
        <v>0</v>
      </c>
      <c r="O56" s="23">
        <f t="shared" si="14"/>
        <v>0</v>
      </c>
      <c r="P56" s="23">
        <f t="shared" si="14"/>
        <v>0</v>
      </c>
      <c r="Q56" s="23">
        <f t="shared" si="14"/>
        <v>0</v>
      </c>
      <c r="R56" s="23">
        <f t="shared" si="14"/>
        <v>0</v>
      </c>
      <c r="S56" s="23">
        <f t="shared" si="14"/>
        <v>0</v>
      </c>
      <c r="T56" s="23">
        <f t="shared" si="14"/>
        <v>0</v>
      </c>
      <c r="U56" s="23">
        <f t="shared" si="14"/>
        <v>0</v>
      </c>
      <c r="V56" s="23">
        <f t="shared" si="14"/>
        <v>0</v>
      </c>
      <c r="W56" s="23">
        <f t="shared" si="14"/>
        <v>0</v>
      </c>
      <c r="X56" s="23">
        <f t="shared" si="14"/>
        <v>0</v>
      </c>
      <c r="Y56" s="23">
        <f t="shared" si="14"/>
        <v>0</v>
      </c>
      <c r="Z56" s="23">
        <f t="shared" si="14"/>
        <v>0</v>
      </c>
      <c r="AA56" s="23">
        <f t="shared" si="14"/>
        <v>0</v>
      </c>
      <c r="AB56" s="23">
        <f t="shared" si="14"/>
        <v>0</v>
      </c>
      <c r="AC56" s="23">
        <f t="shared" si="14"/>
        <v>0</v>
      </c>
      <c r="AD56" s="23">
        <f t="shared" si="14"/>
        <v>0</v>
      </c>
      <c r="AE56" s="23">
        <f t="shared" si="14"/>
        <v>0</v>
      </c>
      <c r="AF56" s="23">
        <f t="shared" si="14"/>
        <v>0</v>
      </c>
      <c r="AG56" s="23">
        <f t="shared" si="14"/>
        <v>0</v>
      </c>
      <c r="AH56" s="23">
        <f t="shared" si="14"/>
        <v>0</v>
      </c>
      <c r="AI56" s="23">
        <f t="shared" si="14"/>
        <v>0</v>
      </c>
    </row>
    <row r="59" spans="1:3" ht="21" customHeight="1">
      <c r="A59" s="31" t="s">
        <v>39</v>
      </c>
      <c r="B59" s="32"/>
      <c r="C59" s="32"/>
    </row>
    <row r="60" spans="1:3" ht="21" customHeight="1">
      <c r="A60" s="32"/>
      <c r="B60" s="32"/>
      <c r="C60" s="32"/>
    </row>
    <row r="61" spans="1:3" ht="21" customHeight="1">
      <c r="A61" s="32"/>
      <c r="B61" s="32"/>
      <c r="C61" s="32"/>
    </row>
    <row r="62" spans="1:3" ht="21" customHeight="1">
      <c r="A62" s="32"/>
      <c r="B62" s="32"/>
      <c r="C62" s="32"/>
    </row>
    <row r="63" spans="1:3" ht="21" customHeight="1">
      <c r="A63" s="32"/>
      <c r="B63" s="32"/>
      <c r="C63" s="32"/>
    </row>
    <row r="64" spans="1:3" ht="21" customHeight="1">
      <c r="A64" s="32"/>
      <c r="B64" s="32"/>
      <c r="C64" s="32"/>
    </row>
    <row r="65" spans="1:3" ht="21" customHeight="1">
      <c r="A65" s="32"/>
      <c r="B65" s="32"/>
      <c r="C65" s="32"/>
    </row>
  </sheetData>
  <sheetProtection/>
  <mergeCells count="22">
    <mergeCell ref="B54:C54"/>
    <mergeCell ref="B47:C47"/>
    <mergeCell ref="A54:A56"/>
    <mergeCell ref="B56:C56"/>
    <mergeCell ref="B55:C55"/>
    <mergeCell ref="A26:A41"/>
    <mergeCell ref="B41:C41"/>
    <mergeCell ref="A42:A53"/>
    <mergeCell ref="B42:B46"/>
    <mergeCell ref="B48:B53"/>
    <mergeCell ref="A2:C2"/>
    <mergeCell ref="A3:C3"/>
    <mergeCell ref="A4:A25"/>
    <mergeCell ref="B10:C10"/>
    <mergeCell ref="B11:B23"/>
    <mergeCell ref="B24:C24"/>
    <mergeCell ref="B25:C25"/>
    <mergeCell ref="B4:B9"/>
    <mergeCell ref="B40:C40"/>
    <mergeCell ref="B26:B29"/>
    <mergeCell ref="B31:B39"/>
    <mergeCell ref="B30:C30"/>
  </mergeCells>
  <printOptions horizontalCentered="1"/>
  <pageMargins left="0.1968503937007874" right="0.1968503937007874" top="0.2362204724409449" bottom="0.2755905511811024" header="0.15748031496062992" footer="0.1968503937007874"/>
  <pageSetup fitToHeight="1" fitToWidth="1" horizontalDpi="600" verticalDpi="600" orientation="landscape" paperSize="9" scale="4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PageLayoutView="0" workbookViewId="0" topLeftCell="A1">
      <selection activeCell="H3" sqref="H3"/>
    </sheetView>
  </sheetViews>
  <sheetFormatPr defaultColWidth="12.25390625" defaultRowHeight="21" customHeight="1"/>
  <cols>
    <col min="1" max="2" width="12.25390625" style="26" customWidth="1"/>
    <col min="3" max="3" width="16.25390625" style="26" customWidth="1"/>
    <col min="4" max="4" width="20.75390625" style="26" customWidth="1"/>
    <col min="5" max="5" width="20.75390625" style="28" customWidth="1"/>
    <col min="6" max="6" width="20.75390625" style="29" customWidth="1"/>
    <col min="7" max="8" width="20.75390625" style="28" customWidth="1"/>
    <col min="9" max="35" width="20.75390625" style="26" customWidth="1"/>
    <col min="36" max="16384" width="12.25390625" style="26" customWidth="1"/>
  </cols>
  <sheetData>
    <row r="1" spans="1:2" ht="21" customHeight="1">
      <c r="A1" s="26" t="s">
        <v>50</v>
      </c>
      <c r="B1" s="27" t="s">
        <v>1494</v>
      </c>
    </row>
    <row r="2" spans="1:35" s="1" customFormat="1" ht="21" customHeight="1">
      <c r="A2" s="67" t="s">
        <v>57</v>
      </c>
      <c r="B2" s="67"/>
      <c r="C2" s="67"/>
      <c r="D2" s="30" t="s">
        <v>221</v>
      </c>
      <c r="E2" s="30" t="s">
        <v>222</v>
      </c>
      <c r="F2" s="30" t="s">
        <v>223</v>
      </c>
      <c r="G2" s="30" t="s">
        <v>224</v>
      </c>
      <c r="H2" s="30" t="s">
        <v>225</v>
      </c>
      <c r="I2" s="30" t="s">
        <v>226</v>
      </c>
      <c r="J2" s="30" t="s">
        <v>227</v>
      </c>
      <c r="K2" s="30" t="s">
        <v>228</v>
      </c>
      <c r="L2" s="30" t="s">
        <v>229</v>
      </c>
      <c r="M2" s="30" t="s">
        <v>230</v>
      </c>
      <c r="N2" s="30" t="s">
        <v>231</v>
      </c>
      <c r="O2" s="30" t="s">
        <v>232</v>
      </c>
      <c r="P2" s="30" t="s">
        <v>233</v>
      </c>
      <c r="Q2" s="30" t="s">
        <v>234</v>
      </c>
      <c r="R2" s="30" t="s">
        <v>235</v>
      </c>
      <c r="S2" s="30" t="s">
        <v>236</v>
      </c>
      <c r="T2" s="30" t="s">
        <v>237</v>
      </c>
      <c r="U2" s="30" t="s">
        <v>238</v>
      </c>
      <c r="V2" s="30" t="s">
        <v>239</v>
      </c>
      <c r="W2" s="30" t="s">
        <v>240</v>
      </c>
      <c r="X2" s="30" t="s">
        <v>241</v>
      </c>
      <c r="Y2" s="30" t="s">
        <v>242</v>
      </c>
      <c r="Z2" s="30" t="s">
        <v>243</v>
      </c>
      <c r="AA2" s="30" t="s">
        <v>244</v>
      </c>
      <c r="AB2" s="30" t="s">
        <v>245</v>
      </c>
      <c r="AC2" s="30" t="s">
        <v>246</v>
      </c>
      <c r="AD2" s="30" t="s">
        <v>247</v>
      </c>
      <c r="AE2" s="30" t="s">
        <v>248</v>
      </c>
      <c r="AF2" s="30" t="s">
        <v>249</v>
      </c>
      <c r="AG2" s="30" t="s">
        <v>250</v>
      </c>
      <c r="AH2" s="30" t="s">
        <v>251</v>
      </c>
      <c r="AI2" s="21" t="s">
        <v>40</v>
      </c>
    </row>
    <row r="3" spans="1:35" s="4" customFormat="1" ht="21" customHeight="1">
      <c r="A3" s="60" t="s">
        <v>59</v>
      </c>
      <c r="B3" s="68"/>
      <c r="C3" s="68"/>
      <c r="D3" s="22">
        <f>'6月'!AH56</f>
        <v>0</v>
      </c>
      <c r="E3" s="22">
        <f aca="true" t="shared" si="0" ref="E3:AH3">D56</f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22">
        <f t="shared" si="0"/>
        <v>0</v>
      </c>
      <c r="AI3" s="25">
        <f>D3</f>
        <v>0</v>
      </c>
    </row>
    <row r="4" spans="1:35" s="7" customFormat="1" ht="21" customHeight="1">
      <c r="A4" s="61" t="s">
        <v>60</v>
      </c>
      <c r="B4" s="64" t="s">
        <v>61</v>
      </c>
      <c r="C4" s="5" t="s">
        <v>41</v>
      </c>
      <c r="D4" s="6"/>
      <c r="E4" s="6"/>
      <c r="F4" s="1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3">
        <f aca="true" t="shared" si="1" ref="AI4:AI9">SUM(D4:AH4)</f>
        <v>0</v>
      </c>
    </row>
    <row r="5" spans="1:35" s="7" customFormat="1" ht="21" customHeight="1">
      <c r="A5" s="62"/>
      <c r="B5" s="65"/>
      <c r="C5" s="5" t="s">
        <v>42</v>
      </c>
      <c r="D5" s="6"/>
      <c r="E5" s="6"/>
      <c r="F5" s="1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3">
        <f t="shared" si="1"/>
        <v>0</v>
      </c>
    </row>
    <row r="6" spans="1:35" s="7" customFormat="1" ht="21" customHeight="1">
      <c r="A6" s="62"/>
      <c r="B6" s="65"/>
      <c r="C6" s="5" t="s">
        <v>43</v>
      </c>
      <c r="D6" s="6"/>
      <c r="E6" s="6"/>
      <c r="F6" s="1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3">
        <f t="shared" si="1"/>
        <v>0</v>
      </c>
    </row>
    <row r="7" spans="1:35" s="7" customFormat="1" ht="21" customHeight="1">
      <c r="A7" s="62"/>
      <c r="B7" s="65"/>
      <c r="C7" s="5" t="s">
        <v>62</v>
      </c>
      <c r="D7" s="6"/>
      <c r="E7" s="6"/>
      <c r="F7" s="1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3">
        <f t="shared" si="1"/>
        <v>0</v>
      </c>
    </row>
    <row r="8" spans="1:35" s="7" customFormat="1" ht="21" customHeight="1">
      <c r="A8" s="62"/>
      <c r="B8" s="65"/>
      <c r="C8" s="5" t="s">
        <v>63</v>
      </c>
      <c r="D8" s="6"/>
      <c r="E8" s="6"/>
      <c r="F8" s="1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3">
        <f t="shared" si="1"/>
        <v>0</v>
      </c>
    </row>
    <row r="9" spans="1:35" s="7" customFormat="1" ht="21" customHeight="1">
      <c r="A9" s="62"/>
      <c r="B9" s="66"/>
      <c r="C9" s="5"/>
      <c r="D9" s="6"/>
      <c r="E9" s="6"/>
      <c r="F9" s="1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3">
        <f t="shared" si="1"/>
        <v>0</v>
      </c>
    </row>
    <row r="10" spans="1:35" s="7" customFormat="1" ht="21" customHeight="1">
      <c r="A10" s="62"/>
      <c r="B10" s="58" t="s">
        <v>100</v>
      </c>
      <c r="C10" s="59"/>
      <c r="D10" s="22">
        <f aca="true" t="shared" si="2" ref="D10:AI10">SUM(D4:D9)</f>
        <v>0</v>
      </c>
      <c r="E10" s="22">
        <f t="shared" si="2"/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2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 t="shared" si="2"/>
        <v>0</v>
      </c>
      <c r="AG10" s="22">
        <f t="shared" si="2"/>
        <v>0</v>
      </c>
      <c r="AH10" s="22">
        <f t="shared" si="2"/>
        <v>0</v>
      </c>
      <c r="AI10" s="22">
        <f t="shared" si="2"/>
        <v>0</v>
      </c>
    </row>
    <row r="11" spans="1:35" s="17" customFormat="1" ht="21" customHeight="1">
      <c r="A11" s="62"/>
      <c r="B11" s="64" t="s">
        <v>44</v>
      </c>
      <c r="C11" s="15" t="s">
        <v>65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">
        <f aca="true" t="shared" si="3" ref="AI11:AI23">SUM(D11:AH11)</f>
        <v>0</v>
      </c>
    </row>
    <row r="12" spans="1:35" s="17" customFormat="1" ht="21" customHeight="1">
      <c r="A12" s="62"/>
      <c r="B12" s="65"/>
      <c r="C12" s="15" t="s">
        <v>1490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">
        <f t="shared" si="3"/>
        <v>0</v>
      </c>
    </row>
    <row r="13" spans="1:35" s="7" customFormat="1" ht="21" customHeight="1">
      <c r="A13" s="62"/>
      <c r="B13" s="65"/>
      <c r="C13" s="53" t="s">
        <v>1491</v>
      </c>
      <c r="D13" s="6"/>
      <c r="E13" s="6"/>
      <c r="F13" s="16"/>
      <c r="G13" s="16"/>
      <c r="H13" s="6"/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3">
        <f t="shared" si="3"/>
        <v>0</v>
      </c>
    </row>
    <row r="14" spans="1:35" s="7" customFormat="1" ht="21" customHeight="1">
      <c r="A14" s="62"/>
      <c r="B14" s="65"/>
      <c r="C14" s="5" t="s">
        <v>1492</v>
      </c>
      <c r="D14" s="6"/>
      <c r="E14" s="6"/>
      <c r="F14" s="16"/>
      <c r="G14" s="16"/>
      <c r="H14" s="6"/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3">
        <f t="shared" si="3"/>
        <v>0</v>
      </c>
    </row>
    <row r="15" spans="1:35" s="7" customFormat="1" ht="21" customHeight="1">
      <c r="A15" s="62"/>
      <c r="B15" s="65"/>
      <c r="C15" s="5" t="s">
        <v>1493</v>
      </c>
      <c r="D15" s="6"/>
      <c r="E15" s="6"/>
      <c r="F15" s="16"/>
      <c r="G15" s="16"/>
      <c r="H15" s="6"/>
      <c r="I15" s="1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3">
        <f t="shared" si="3"/>
        <v>0</v>
      </c>
    </row>
    <row r="16" spans="1:35" s="7" customFormat="1" ht="21" customHeight="1">
      <c r="A16" s="62"/>
      <c r="B16" s="65"/>
      <c r="C16" s="5" t="s">
        <v>66</v>
      </c>
      <c r="D16" s="6"/>
      <c r="E16" s="6"/>
      <c r="F16" s="16"/>
      <c r="G16" s="16"/>
      <c r="H16" s="6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3">
        <f t="shared" si="3"/>
        <v>0</v>
      </c>
    </row>
    <row r="17" spans="1:35" s="7" customFormat="1" ht="21" customHeight="1">
      <c r="A17" s="62"/>
      <c r="B17" s="65"/>
      <c r="C17" s="5" t="s">
        <v>67</v>
      </c>
      <c r="D17" s="6"/>
      <c r="E17" s="6"/>
      <c r="F17" s="18"/>
      <c r="G17" s="1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3">
        <f t="shared" si="3"/>
        <v>0</v>
      </c>
    </row>
    <row r="18" spans="1:35" s="7" customFormat="1" ht="21" customHeight="1">
      <c r="A18" s="62"/>
      <c r="B18" s="65"/>
      <c r="C18" s="15" t="s">
        <v>103</v>
      </c>
      <c r="D18" s="6"/>
      <c r="E18" s="6"/>
      <c r="F18" s="16"/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3">
        <f t="shared" si="3"/>
        <v>0</v>
      </c>
    </row>
    <row r="19" spans="1:35" s="7" customFormat="1" ht="21" customHeight="1">
      <c r="A19" s="62"/>
      <c r="B19" s="65"/>
      <c r="C19" s="5" t="s">
        <v>104</v>
      </c>
      <c r="D19" s="6"/>
      <c r="E19" s="6"/>
      <c r="F19" s="16"/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3">
        <f t="shared" si="3"/>
        <v>0</v>
      </c>
    </row>
    <row r="20" spans="1:35" s="7" customFormat="1" ht="21" customHeight="1">
      <c r="A20" s="62"/>
      <c r="B20" s="65"/>
      <c r="C20" s="3"/>
      <c r="D20" s="6"/>
      <c r="E20" s="6"/>
      <c r="F20" s="16"/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3">
        <f t="shared" si="3"/>
        <v>0</v>
      </c>
    </row>
    <row r="21" spans="1:35" s="7" customFormat="1" ht="21" customHeight="1">
      <c r="A21" s="62"/>
      <c r="B21" s="65"/>
      <c r="C21" s="3"/>
      <c r="D21" s="6"/>
      <c r="E21" s="6"/>
      <c r="F21" s="16"/>
      <c r="G21" s="1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3">
        <f t="shared" si="3"/>
        <v>0</v>
      </c>
    </row>
    <row r="22" spans="1:35" s="17" customFormat="1" ht="21" customHeight="1">
      <c r="A22" s="62"/>
      <c r="B22" s="65"/>
      <c r="C22" s="10"/>
      <c r="D22" s="1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3">
        <f t="shared" si="3"/>
        <v>0</v>
      </c>
    </row>
    <row r="23" spans="1:35" s="7" customFormat="1" ht="21" customHeight="1">
      <c r="A23" s="62"/>
      <c r="B23" s="66"/>
      <c r="C23" s="2"/>
      <c r="D23" s="6"/>
      <c r="E23" s="6"/>
      <c r="F23" s="1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3">
        <f t="shared" si="3"/>
        <v>0</v>
      </c>
    </row>
    <row r="24" spans="1:35" s="7" customFormat="1" ht="21" customHeight="1">
      <c r="A24" s="62"/>
      <c r="B24" s="58" t="s">
        <v>70</v>
      </c>
      <c r="C24" s="59"/>
      <c r="D24" s="22">
        <f aca="true" t="shared" si="4" ref="D24:AI24">SUM(D11:D23)</f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2">
        <f t="shared" si="4"/>
        <v>0</v>
      </c>
      <c r="R24" s="22">
        <f t="shared" si="4"/>
        <v>0</v>
      </c>
      <c r="S24" s="22">
        <f t="shared" si="4"/>
        <v>0</v>
      </c>
      <c r="T24" s="22">
        <f t="shared" si="4"/>
        <v>0</v>
      </c>
      <c r="U24" s="22">
        <f t="shared" si="4"/>
        <v>0</v>
      </c>
      <c r="V24" s="22">
        <f t="shared" si="4"/>
        <v>0</v>
      </c>
      <c r="W24" s="22">
        <f t="shared" si="4"/>
        <v>0</v>
      </c>
      <c r="X24" s="22">
        <f t="shared" si="4"/>
        <v>0</v>
      </c>
      <c r="Y24" s="22">
        <f t="shared" si="4"/>
        <v>0</v>
      </c>
      <c r="Z24" s="22">
        <f t="shared" si="4"/>
        <v>0</v>
      </c>
      <c r="AA24" s="22">
        <f t="shared" si="4"/>
        <v>0</v>
      </c>
      <c r="AB24" s="22">
        <f t="shared" si="4"/>
        <v>0</v>
      </c>
      <c r="AC24" s="22">
        <f t="shared" si="4"/>
        <v>0</v>
      </c>
      <c r="AD24" s="22">
        <f t="shared" si="4"/>
        <v>0</v>
      </c>
      <c r="AE24" s="22">
        <f t="shared" si="4"/>
        <v>0</v>
      </c>
      <c r="AF24" s="22">
        <f t="shared" si="4"/>
        <v>0</v>
      </c>
      <c r="AG24" s="22">
        <f t="shared" si="4"/>
        <v>0</v>
      </c>
      <c r="AH24" s="22">
        <f t="shared" si="4"/>
        <v>0</v>
      </c>
      <c r="AI24" s="22">
        <f t="shared" si="4"/>
        <v>0</v>
      </c>
    </row>
    <row r="25" spans="1:35" s="19" customFormat="1" ht="21" customHeight="1">
      <c r="A25" s="63"/>
      <c r="B25" s="58" t="s">
        <v>105</v>
      </c>
      <c r="C25" s="59"/>
      <c r="D25" s="23">
        <f aca="true" t="shared" si="5" ref="D25:AI25">D10-D24</f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3">
        <f t="shared" si="5"/>
        <v>0</v>
      </c>
      <c r="Q25" s="23">
        <f t="shared" si="5"/>
        <v>0</v>
      </c>
      <c r="R25" s="23">
        <f t="shared" si="5"/>
        <v>0</v>
      </c>
      <c r="S25" s="23">
        <f t="shared" si="5"/>
        <v>0</v>
      </c>
      <c r="T25" s="23">
        <f t="shared" si="5"/>
        <v>0</v>
      </c>
      <c r="U25" s="23">
        <f t="shared" si="5"/>
        <v>0</v>
      </c>
      <c r="V25" s="23">
        <f t="shared" si="5"/>
        <v>0</v>
      </c>
      <c r="W25" s="23">
        <f t="shared" si="5"/>
        <v>0</v>
      </c>
      <c r="X25" s="23">
        <f t="shared" si="5"/>
        <v>0</v>
      </c>
      <c r="Y25" s="23">
        <f t="shared" si="5"/>
        <v>0</v>
      </c>
      <c r="Z25" s="23">
        <f t="shared" si="5"/>
        <v>0</v>
      </c>
      <c r="AA25" s="23">
        <f t="shared" si="5"/>
        <v>0</v>
      </c>
      <c r="AB25" s="23">
        <f t="shared" si="5"/>
        <v>0</v>
      </c>
      <c r="AC25" s="23">
        <f t="shared" si="5"/>
        <v>0</v>
      </c>
      <c r="AD25" s="23">
        <f t="shared" si="5"/>
        <v>0</v>
      </c>
      <c r="AE25" s="23">
        <f t="shared" si="5"/>
        <v>0</v>
      </c>
      <c r="AF25" s="23">
        <f t="shared" si="5"/>
        <v>0</v>
      </c>
      <c r="AG25" s="23">
        <f t="shared" si="5"/>
        <v>0</v>
      </c>
      <c r="AH25" s="23">
        <f t="shared" si="5"/>
        <v>0</v>
      </c>
      <c r="AI25" s="23">
        <f t="shared" si="5"/>
        <v>0</v>
      </c>
    </row>
    <row r="26" spans="1:35" s="7" customFormat="1" ht="21" customHeight="1">
      <c r="A26" s="61" t="s">
        <v>106</v>
      </c>
      <c r="B26" s="64" t="s">
        <v>61</v>
      </c>
      <c r="C26" s="5" t="s">
        <v>107</v>
      </c>
      <c r="D26" s="3"/>
      <c r="E26" s="6"/>
      <c r="F26" s="1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3">
        <f>SUM(D26:AH26)</f>
        <v>0</v>
      </c>
    </row>
    <row r="27" spans="1:35" s="7" customFormat="1" ht="21" customHeight="1">
      <c r="A27" s="62"/>
      <c r="B27" s="65"/>
      <c r="C27" s="5" t="s">
        <v>74</v>
      </c>
      <c r="D27" s="3"/>
      <c r="E27" s="6"/>
      <c r="F27" s="16"/>
      <c r="G27" s="6"/>
      <c r="H27" s="6"/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>
        <f>SUM(D27:AH27)</f>
        <v>0</v>
      </c>
    </row>
    <row r="28" spans="1:35" s="7" customFormat="1" ht="21" customHeight="1">
      <c r="A28" s="62"/>
      <c r="B28" s="65"/>
      <c r="C28" s="5" t="s">
        <v>75</v>
      </c>
      <c r="D28" s="6"/>
      <c r="E28" s="6"/>
      <c r="F28" s="16"/>
      <c r="G28" s="6"/>
      <c r="H28" s="6"/>
      <c r="I28" s="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f>SUM(D28:AH28)</f>
        <v>0</v>
      </c>
    </row>
    <row r="29" spans="1:35" s="7" customFormat="1" ht="21" customHeight="1">
      <c r="A29" s="62"/>
      <c r="B29" s="65"/>
      <c r="C29" s="5" t="s">
        <v>108</v>
      </c>
      <c r="D29" s="6"/>
      <c r="E29" s="6"/>
      <c r="F29" s="16"/>
      <c r="G29" s="6"/>
      <c r="H29" s="6"/>
      <c r="I29" s="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>
        <f>SUM(D29:AH29)</f>
        <v>0</v>
      </c>
    </row>
    <row r="30" spans="1:35" s="7" customFormat="1" ht="21" customHeight="1">
      <c r="A30" s="62"/>
      <c r="B30" s="69" t="s">
        <v>45</v>
      </c>
      <c r="C30" s="70"/>
      <c r="D30" s="24">
        <f aca="true" t="shared" si="6" ref="D30:AI30">SUM(D26:D29)</f>
        <v>0</v>
      </c>
      <c r="E30" s="24">
        <f t="shared" si="6"/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 t="shared" si="6"/>
        <v>0</v>
      </c>
      <c r="O30" s="24">
        <f t="shared" si="6"/>
        <v>0</v>
      </c>
      <c r="P30" s="24">
        <f t="shared" si="6"/>
        <v>0</v>
      </c>
      <c r="Q30" s="24">
        <f t="shared" si="6"/>
        <v>0</v>
      </c>
      <c r="R30" s="24">
        <f t="shared" si="6"/>
        <v>0</v>
      </c>
      <c r="S30" s="24">
        <f t="shared" si="6"/>
        <v>0</v>
      </c>
      <c r="T30" s="24">
        <f t="shared" si="6"/>
        <v>0</v>
      </c>
      <c r="U30" s="24">
        <f t="shared" si="6"/>
        <v>0</v>
      </c>
      <c r="V30" s="24">
        <f t="shared" si="6"/>
        <v>0</v>
      </c>
      <c r="W30" s="24">
        <f t="shared" si="6"/>
        <v>0</v>
      </c>
      <c r="X30" s="24">
        <f t="shared" si="6"/>
        <v>0</v>
      </c>
      <c r="Y30" s="24">
        <f t="shared" si="6"/>
        <v>0</v>
      </c>
      <c r="Z30" s="24">
        <f t="shared" si="6"/>
        <v>0</v>
      </c>
      <c r="AA30" s="24">
        <f t="shared" si="6"/>
        <v>0</v>
      </c>
      <c r="AB30" s="24">
        <f t="shared" si="6"/>
        <v>0</v>
      </c>
      <c r="AC30" s="24">
        <f t="shared" si="6"/>
        <v>0</v>
      </c>
      <c r="AD30" s="24">
        <f t="shared" si="6"/>
        <v>0</v>
      </c>
      <c r="AE30" s="24">
        <f t="shared" si="6"/>
        <v>0</v>
      </c>
      <c r="AF30" s="24">
        <f t="shared" si="6"/>
        <v>0</v>
      </c>
      <c r="AG30" s="24">
        <f t="shared" si="6"/>
        <v>0</v>
      </c>
      <c r="AH30" s="24">
        <f t="shared" si="6"/>
        <v>0</v>
      </c>
      <c r="AI30" s="24">
        <f t="shared" si="6"/>
        <v>0</v>
      </c>
    </row>
    <row r="31" spans="1:35" s="7" customFormat="1" ht="21" customHeight="1">
      <c r="A31" s="62"/>
      <c r="B31" s="64" t="s">
        <v>44</v>
      </c>
      <c r="C31" s="5" t="s">
        <v>55</v>
      </c>
      <c r="D31" s="6"/>
      <c r="E31" s="6"/>
      <c r="F31" s="1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3">
        <f aca="true" t="shared" si="7" ref="AI31:AI39">SUM(D31:AH31)</f>
        <v>0</v>
      </c>
    </row>
    <row r="32" spans="1:35" s="17" customFormat="1" ht="21" customHeight="1">
      <c r="A32" s="62"/>
      <c r="B32" s="65"/>
      <c r="C32" s="15" t="s">
        <v>54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3">
        <f t="shared" si="7"/>
        <v>0</v>
      </c>
    </row>
    <row r="33" spans="1:35" s="7" customFormat="1" ht="21" customHeight="1">
      <c r="A33" s="62"/>
      <c r="B33" s="65"/>
      <c r="C33" s="5" t="s">
        <v>78</v>
      </c>
      <c r="D33" s="2" t="s">
        <v>109</v>
      </c>
      <c r="E33" s="6"/>
      <c r="F33" s="1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3">
        <f t="shared" si="7"/>
        <v>0</v>
      </c>
    </row>
    <row r="34" spans="1:35" s="7" customFormat="1" ht="21" customHeight="1">
      <c r="A34" s="62"/>
      <c r="B34" s="65"/>
      <c r="C34" s="5" t="s">
        <v>80</v>
      </c>
      <c r="D34" s="6"/>
      <c r="E34" s="6"/>
      <c r="F34" s="1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3">
        <f t="shared" si="7"/>
        <v>0</v>
      </c>
    </row>
    <row r="35" spans="1:35" s="17" customFormat="1" ht="21" customHeight="1">
      <c r="A35" s="62"/>
      <c r="B35" s="65"/>
      <c r="C35" s="15" t="s">
        <v>81</v>
      </c>
      <c r="D35" s="18"/>
      <c r="E35" s="18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">
        <f t="shared" si="7"/>
        <v>0</v>
      </c>
    </row>
    <row r="36" spans="1:35" s="7" customFormat="1" ht="21" customHeight="1">
      <c r="A36" s="62"/>
      <c r="B36" s="65"/>
      <c r="C36" s="5" t="s">
        <v>51</v>
      </c>
      <c r="D36" s="6"/>
      <c r="E36" s="6"/>
      <c r="F36" s="1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3">
        <f t="shared" si="7"/>
        <v>0</v>
      </c>
    </row>
    <row r="37" spans="1:35" s="7" customFormat="1" ht="21" customHeight="1">
      <c r="A37" s="62"/>
      <c r="B37" s="65"/>
      <c r="C37" s="5" t="s">
        <v>52</v>
      </c>
      <c r="D37" s="6"/>
      <c r="E37" s="6"/>
      <c r="F37" s="16"/>
      <c r="G37" s="6"/>
      <c r="H37" s="6"/>
      <c r="I37" s="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>
        <f t="shared" si="7"/>
        <v>0</v>
      </c>
    </row>
    <row r="38" spans="1:35" s="7" customFormat="1" ht="21" customHeight="1">
      <c r="A38" s="62"/>
      <c r="B38" s="65"/>
      <c r="C38" s="5" t="s">
        <v>53</v>
      </c>
      <c r="D38" s="6"/>
      <c r="E38" s="6"/>
      <c r="F38" s="16"/>
      <c r="G38" s="6"/>
      <c r="H38" s="6"/>
      <c r="I38" s="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>
        <f t="shared" si="7"/>
        <v>0</v>
      </c>
    </row>
    <row r="39" spans="1:35" s="7" customFormat="1" ht="21" customHeight="1">
      <c r="A39" s="62"/>
      <c r="B39" s="66"/>
      <c r="C39" s="5" t="s">
        <v>84</v>
      </c>
      <c r="D39" s="6"/>
      <c r="E39" s="6"/>
      <c r="F39" s="16"/>
      <c r="G39" s="6"/>
      <c r="H39" s="6"/>
      <c r="I39" s="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>
        <f t="shared" si="7"/>
        <v>0</v>
      </c>
    </row>
    <row r="40" spans="1:35" s="7" customFormat="1" ht="21" customHeight="1">
      <c r="A40" s="62"/>
      <c r="B40" s="54" t="s">
        <v>85</v>
      </c>
      <c r="C40" s="55"/>
      <c r="D40" s="24">
        <f aca="true" t="shared" si="8" ref="D40:AI40">SUM(D31:D39)</f>
        <v>0</v>
      </c>
      <c r="E40" s="24">
        <f t="shared" si="8"/>
        <v>0</v>
      </c>
      <c r="F40" s="24">
        <f t="shared" si="8"/>
        <v>0</v>
      </c>
      <c r="G40" s="24">
        <f t="shared" si="8"/>
        <v>0</v>
      </c>
      <c r="H40" s="24">
        <f t="shared" si="8"/>
        <v>0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0</v>
      </c>
      <c r="O40" s="24">
        <f t="shared" si="8"/>
        <v>0</v>
      </c>
      <c r="P40" s="24">
        <f t="shared" si="8"/>
        <v>0</v>
      </c>
      <c r="Q40" s="24">
        <f t="shared" si="8"/>
        <v>0</v>
      </c>
      <c r="R40" s="24">
        <f t="shared" si="8"/>
        <v>0</v>
      </c>
      <c r="S40" s="24">
        <f t="shared" si="8"/>
        <v>0</v>
      </c>
      <c r="T40" s="24">
        <f t="shared" si="8"/>
        <v>0</v>
      </c>
      <c r="U40" s="24">
        <f t="shared" si="8"/>
        <v>0</v>
      </c>
      <c r="V40" s="24">
        <f t="shared" si="8"/>
        <v>0</v>
      </c>
      <c r="W40" s="24">
        <f t="shared" si="8"/>
        <v>0</v>
      </c>
      <c r="X40" s="24">
        <f t="shared" si="8"/>
        <v>0</v>
      </c>
      <c r="Y40" s="24">
        <f t="shared" si="8"/>
        <v>0</v>
      </c>
      <c r="Z40" s="24">
        <f t="shared" si="8"/>
        <v>0</v>
      </c>
      <c r="AA40" s="24">
        <f t="shared" si="8"/>
        <v>0</v>
      </c>
      <c r="AB40" s="24">
        <f t="shared" si="8"/>
        <v>0</v>
      </c>
      <c r="AC40" s="24">
        <f t="shared" si="8"/>
        <v>0</v>
      </c>
      <c r="AD40" s="24">
        <f t="shared" si="8"/>
        <v>0</v>
      </c>
      <c r="AE40" s="24">
        <f t="shared" si="8"/>
        <v>0</v>
      </c>
      <c r="AF40" s="24">
        <f t="shared" si="8"/>
        <v>0</v>
      </c>
      <c r="AG40" s="24">
        <f t="shared" si="8"/>
        <v>0</v>
      </c>
      <c r="AH40" s="24">
        <f t="shared" si="8"/>
        <v>0</v>
      </c>
      <c r="AI40" s="24">
        <f t="shared" si="8"/>
        <v>0</v>
      </c>
    </row>
    <row r="41" spans="1:35" s="17" customFormat="1" ht="21" customHeight="1">
      <c r="A41" s="63"/>
      <c r="B41" s="58" t="s">
        <v>110</v>
      </c>
      <c r="C41" s="59"/>
      <c r="D41" s="22">
        <f aca="true" t="shared" si="9" ref="D41:AI41">D30-D40</f>
        <v>0</v>
      </c>
      <c r="E41" s="22">
        <f t="shared" si="9"/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  <c r="O41" s="22">
        <f t="shared" si="9"/>
        <v>0</v>
      </c>
      <c r="P41" s="22">
        <f t="shared" si="9"/>
        <v>0</v>
      </c>
      <c r="Q41" s="22">
        <f t="shared" si="9"/>
        <v>0</v>
      </c>
      <c r="R41" s="22">
        <f t="shared" si="9"/>
        <v>0</v>
      </c>
      <c r="S41" s="22">
        <f t="shared" si="9"/>
        <v>0</v>
      </c>
      <c r="T41" s="22">
        <f t="shared" si="9"/>
        <v>0</v>
      </c>
      <c r="U41" s="22">
        <f t="shared" si="9"/>
        <v>0</v>
      </c>
      <c r="V41" s="22">
        <f t="shared" si="9"/>
        <v>0</v>
      </c>
      <c r="W41" s="22">
        <f t="shared" si="9"/>
        <v>0</v>
      </c>
      <c r="X41" s="22">
        <f t="shared" si="9"/>
        <v>0</v>
      </c>
      <c r="Y41" s="22">
        <f t="shared" si="9"/>
        <v>0</v>
      </c>
      <c r="Z41" s="22">
        <f t="shared" si="9"/>
        <v>0</v>
      </c>
      <c r="AA41" s="22">
        <f t="shared" si="9"/>
        <v>0</v>
      </c>
      <c r="AB41" s="22">
        <f t="shared" si="9"/>
        <v>0</v>
      </c>
      <c r="AC41" s="22">
        <f t="shared" si="9"/>
        <v>0</v>
      </c>
      <c r="AD41" s="22">
        <f t="shared" si="9"/>
        <v>0</v>
      </c>
      <c r="AE41" s="22">
        <f t="shared" si="9"/>
        <v>0</v>
      </c>
      <c r="AF41" s="22">
        <f t="shared" si="9"/>
        <v>0</v>
      </c>
      <c r="AG41" s="22">
        <f t="shared" si="9"/>
        <v>0</v>
      </c>
      <c r="AH41" s="22">
        <f t="shared" si="9"/>
        <v>0</v>
      </c>
      <c r="AI41" s="22">
        <f t="shared" si="9"/>
        <v>0</v>
      </c>
    </row>
    <row r="42" spans="1:35" s="7" customFormat="1" ht="21" customHeight="1">
      <c r="A42" s="61" t="s">
        <v>111</v>
      </c>
      <c r="B42" s="64" t="s">
        <v>61</v>
      </c>
      <c r="C42" s="5" t="s">
        <v>88</v>
      </c>
      <c r="D42" s="3"/>
      <c r="E42" s="6"/>
      <c r="F42" s="16"/>
      <c r="G42" s="6"/>
      <c r="H42" s="6"/>
      <c r="I42" s="6"/>
      <c r="J42" s="3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3">
        <f>SUM(D42:AH42)</f>
        <v>0</v>
      </c>
    </row>
    <row r="43" spans="1:35" s="7" customFormat="1" ht="21" customHeight="1">
      <c r="A43" s="62"/>
      <c r="B43" s="65"/>
      <c r="C43" s="5" t="s">
        <v>112</v>
      </c>
      <c r="D43" s="3"/>
      <c r="E43" s="6"/>
      <c r="F43" s="1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3">
        <f>SUM(D43:AH43)</f>
        <v>0</v>
      </c>
    </row>
    <row r="44" spans="1:35" s="7" customFormat="1" ht="21" customHeight="1">
      <c r="A44" s="62"/>
      <c r="B44" s="65"/>
      <c r="C44" s="5" t="s">
        <v>113</v>
      </c>
      <c r="D44" s="3"/>
      <c r="E44" s="6"/>
      <c r="F44" s="18"/>
      <c r="G44" s="9"/>
      <c r="H44" s="9"/>
      <c r="I44" s="9"/>
      <c r="J44" s="8"/>
      <c r="K44" s="9"/>
      <c r="L44" s="9"/>
      <c r="M44" s="9"/>
      <c r="N44" s="9"/>
      <c r="O44" s="9"/>
      <c r="P44" s="9"/>
      <c r="Q44" s="9"/>
      <c r="R44" s="9"/>
      <c r="S44" s="9"/>
      <c r="T44" s="6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>
        <f>SUM(D44:AH44)</f>
        <v>0</v>
      </c>
    </row>
    <row r="45" spans="1:35" s="7" customFormat="1" ht="21" customHeight="1" hidden="1">
      <c r="A45" s="62"/>
      <c r="B45" s="65"/>
      <c r="C45" s="5" t="s">
        <v>101</v>
      </c>
      <c r="D45" s="3"/>
      <c r="E45" s="6"/>
      <c r="F45" s="16"/>
      <c r="G45" s="6"/>
      <c r="H45" s="6"/>
      <c r="I45" s="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>
        <f>SUM(D45:AH45)</f>
        <v>0</v>
      </c>
    </row>
    <row r="46" spans="1:35" s="7" customFormat="1" ht="21" customHeight="1">
      <c r="A46" s="62"/>
      <c r="B46" s="66"/>
      <c r="C46" s="5" t="s">
        <v>102</v>
      </c>
      <c r="D46" s="10"/>
      <c r="E46" s="6"/>
      <c r="F46" s="16"/>
      <c r="G46" s="6"/>
      <c r="H46" s="6"/>
      <c r="I46" s="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>
        <f>SUM(D46:AH46)</f>
        <v>0</v>
      </c>
    </row>
    <row r="47" spans="1:35" s="7" customFormat="1" ht="21" customHeight="1">
      <c r="A47" s="62"/>
      <c r="B47" s="54" t="s">
        <v>45</v>
      </c>
      <c r="C47" s="55"/>
      <c r="D47" s="25">
        <f aca="true" t="shared" si="10" ref="D47:AI47">SUM(D42:D46)</f>
        <v>0</v>
      </c>
      <c r="E47" s="25">
        <f t="shared" si="10"/>
        <v>0</v>
      </c>
      <c r="F47" s="25">
        <f t="shared" si="10"/>
        <v>0</v>
      </c>
      <c r="G47" s="25">
        <f t="shared" si="10"/>
        <v>0</v>
      </c>
      <c r="H47" s="25">
        <f t="shared" si="10"/>
        <v>0</v>
      </c>
      <c r="I47" s="25">
        <f t="shared" si="10"/>
        <v>0</v>
      </c>
      <c r="J47" s="25">
        <f t="shared" si="10"/>
        <v>0</v>
      </c>
      <c r="K47" s="25">
        <f t="shared" si="10"/>
        <v>0</v>
      </c>
      <c r="L47" s="25">
        <f t="shared" si="10"/>
        <v>0</v>
      </c>
      <c r="M47" s="25">
        <f t="shared" si="10"/>
        <v>0</v>
      </c>
      <c r="N47" s="25">
        <f t="shared" si="10"/>
        <v>0</v>
      </c>
      <c r="O47" s="25">
        <f t="shared" si="10"/>
        <v>0</v>
      </c>
      <c r="P47" s="25">
        <f t="shared" si="10"/>
        <v>0</v>
      </c>
      <c r="Q47" s="25">
        <f t="shared" si="10"/>
        <v>0</v>
      </c>
      <c r="R47" s="25">
        <f t="shared" si="10"/>
        <v>0</v>
      </c>
      <c r="S47" s="25">
        <f t="shared" si="10"/>
        <v>0</v>
      </c>
      <c r="T47" s="25">
        <f t="shared" si="10"/>
        <v>0</v>
      </c>
      <c r="U47" s="25">
        <f t="shared" si="10"/>
        <v>0</v>
      </c>
      <c r="V47" s="25">
        <f t="shared" si="10"/>
        <v>0</v>
      </c>
      <c r="W47" s="25">
        <f t="shared" si="10"/>
        <v>0</v>
      </c>
      <c r="X47" s="25">
        <f t="shared" si="10"/>
        <v>0</v>
      </c>
      <c r="Y47" s="25">
        <f t="shared" si="10"/>
        <v>0</v>
      </c>
      <c r="Z47" s="25">
        <f t="shared" si="10"/>
        <v>0</v>
      </c>
      <c r="AA47" s="25">
        <f t="shared" si="10"/>
        <v>0</v>
      </c>
      <c r="AB47" s="25">
        <f t="shared" si="10"/>
        <v>0</v>
      </c>
      <c r="AC47" s="25">
        <f t="shared" si="10"/>
        <v>0</v>
      </c>
      <c r="AD47" s="25">
        <f t="shared" si="10"/>
        <v>0</v>
      </c>
      <c r="AE47" s="25">
        <f t="shared" si="10"/>
        <v>0</v>
      </c>
      <c r="AF47" s="25">
        <f t="shared" si="10"/>
        <v>0</v>
      </c>
      <c r="AG47" s="25">
        <f t="shared" si="10"/>
        <v>0</v>
      </c>
      <c r="AH47" s="25">
        <f t="shared" si="10"/>
        <v>0</v>
      </c>
      <c r="AI47" s="25">
        <f t="shared" si="10"/>
        <v>0</v>
      </c>
    </row>
    <row r="48" spans="1:35" s="11" customFormat="1" ht="21" customHeight="1">
      <c r="A48" s="62"/>
      <c r="B48" s="64" t="s">
        <v>0</v>
      </c>
      <c r="C48" s="13" t="s">
        <v>114</v>
      </c>
      <c r="D48" s="14"/>
      <c r="E48" s="12"/>
      <c r="F48" s="1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3">
        <f aca="true" t="shared" si="11" ref="AI48:AI53">SUM(D48:AH48)</f>
        <v>0</v>
      </c>
    </row>
    <row r="49" spans="1:35" s="7" customFormat="1" ht="21" customHeight="1">
      <c r="A49" s="62"/>
      <c r="B49" s="65"/>
      <c r="C49" s="5" t="s">
        <v>94</v>
      </c>
      <c r="D49" s="10"/>
      <c r="E49" s="6"/>
      <c r="F49" s="16"/>
      <c r="G49" s="6"/>
      <c r="H49" s="6"/>
      <c r="I49" s="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>
        <f t="shared" si="11"/>
        <v>0</v>
      </c>
    </row>
    <row r="50" spans="1:35" s="7" customFormat="1" ht="21" customHeight="1">
      <c r="A50" s="62"/>
      <c r="B50" s="65"/>
      <c r="C50" s="5" t="s">
        <v>95</v>
      </c>
      <c r="D50" s="6"/>
      <c r="E50" s="6"/>
      <c r="F50" s="16"/>
      <c r="G50" s="6"/>
      <c r="H50" s="6"/>
      <c r="I50" s="6"/>
      <c r="J50" s="3"/>
      <c r="K50" s="3"/>
      <c r="L50" s="3"/>
      <c r="M50" s="3"/>
      <c r="N50" s="3"/>
      <c r="O50" s="3"/>
      <c r="P50" s="3"/>
      <c r="Q50" s="3"/>
      <c r="R50" s="3"/>
      <c r="S50" s="3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">
        <f t="shared" si="11"/>
        <v>0</v>
      </c>
    </row>
    <row r="51" spans="1:35" s="7" customFormat="1" ht="21" customHeight="1" hidden="1">
      <c r="A51" s="62"/>
      <c r="B51" s="65"/>
      <c r="C51" s="5" t="s">
        <v>115</v>
      </c>
      <c r="D51" s="3"/>
      <c r="E51" s="6"/>
      <c r="F51" s="16"/>
      <c r="G51" s="6"/>
      <c r="H51" s="6"/>
      <c r="I51" s="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>
        <f t="shared" si="11"/>
        <v>0</v>
      </c>
    </row>
    <row r="52" spans="1:35" s="7" customFormat="1" ht="21" customHeight="1" hidden="1">
      <c r="A52" s="62"/>
      <c r="B52" s="65"/>
      <c r="C52" s="5" t="s">
        <v>97</v>
      </c>
      <c r="D52" s="3"/>
      <c r="E52" s="6"/>
      <c r="F52" s="16"/>
      <c r="G52" s="6"/>
      <c r="H52" s="6"/>
      <c r="I52" s="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>
        <f t="shared" si="11"/>
        <v>0</v>
      </c>
    </row>
    <row r="53" spans="1:35" s="7" customFormat="1" ht="21" customHeight="1" hidden="1">
      <c r="A53" s="62"/>
      <c r="B53" s="66"/>
      <c r="C53" s="5" t="s">
        <v>116</v>
      </c>
      <c r="D53" s="3"/>
      <c r="E53" s="6"/>
      <c r="F53" s="16"/>
      <c r="G53" s="6"/>
      <c r="H53" s="6"/>
      <c r="I53" s="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>
        <f t="shared" si="11"/>
        <v>0</v>
      </c>
    </row>
    <row r="54" spans="1:35" s="7" customFormat="1" ht="21" customHeight="1">
      <c r="A54" s="56"/>
      <c r="B54" s="54" t="s">
        <v>70</v>
      </c>
      <c r="C54" s="55"/>
      <c r="D54" s="25">
        <f aca="true" t="shared" si="12" ref="D54:AI54">SUM(D48:D53)</f>
        <v>0</v>
      </c>
      <c r="E54" s="25">
        <f t="shared" si="12"/>
        <v>0</v>
      </c>
      <c r="F54" s="25">
        <f t="shared" si="12"/>
        <v>0</v>
      </c>
      <c r="G54" s="25">
        <f t="shared" si="12"/>
        <v>0</v>
      </c>
      <c r="H54" s="25">
        <f t="shared" si="12"/>
        <v>0</v>
      </c>
      <c r="I54" s="25">
        <f t="shared" si="12"/>
        <v>0</v>
      </c>
      <c r="J54" s="25">
        <f t="shared" si="12"/>
        <v>0</v>
      </c>
      <c r="K54" s="25">
        <f t="shared" si="12"/>
        <v>0</v>
      </c>
      <c r="L54" s="25">
        <f t="shared" si="12"/>
        <v>0</v>
      </c>
      <c r="M54" s="25">
        <f t="shared" si="12"/>
        <v>0</v>
      </c>
      <c r="N54" s="25">
        <f t="shared" si="12"/>
        <v>0</v>
      </c>
      <c r="O54" s="25">
        <f t="shared" si="12"/>
        <v>0</v>
      </c>
      <c r="P54" s="25">
        <f t="shared" si="12"/>
        <v>0</v>
      </c>
      <c r="Q54" s="25">
        <f t="shared" si="12"/>
        <v>0</v>
      </c>
      <c r="R54" s="25">
        <f t="shared" si="12"/>
        <v>0</v>
      </c>
      <c r="S54" s="25">
        <f t="shared" si="12"/>
        <v>0</v>
      </c>
      <c r="T54" s="25">
        <f t="shared" si="12"/>
        <v>0</v>
      </c>
      <c r="U54" s="25">
        <f t="shared" si="12"/>
        <v>0</v>
      </c>
      <c r="V54" s="25">
        <f t="shared" si="12"/>
        <v>0</v>
      </c>
      <c r="W54" s="25">
        <f t="shared" si="12"/>
        <v>0</v>
      </c>
      <c r="X54" s="25">
        <f t="shared" si="12"/>
        <v>0</v>
      </c>
      <c r="Y54" s="25">
        <f t="shared" si="12"/>
        <v>0</v>
      </c>
      <c r="Z54" s="25">
        <f t="shared" si="12"/>
        <v>0</v>
      </c>
      <c r="AA54" s="25">
        <f t="shared" si="12"/>
        <v>0</v>
      </c>
      <c r="AB54" s="25">
        <f t="shared" si="12"/>
        <v>0</v>
      </c>
      <c r="AC54" s="25">
        <f t="shared" si="12"/>
        <v>0</v>
      </c>
      <c r="AD54" s="25">
        <f t="shared" si="12"/>
        <v>0</v>
      </c>
      <c r="AE54" s="25">
        <f t="shared" si="12"/>
        <v>0</v>
      </c>
      <c r="AF54" s="25">
        <f t="shared" si="12"/>
        <v>0</v>
      </c>
      <c r="AG54" s="25">
        <f t="shared" si="12"/>
        <v>0</v>
      </c>
      <c r="AH54" s="25">
        <f t="shared" si="12"/>
        <v>0</v>
      </c>
      <c r="AI54" s="25">
        <f t="shared" si="12"/>
        <v>0</v>
      </c>
    </row>
    <row r="55" spans="1:35" s="11" customFormat="1" ht="21" customHeight="1">
      <c r="A55" s="56"/>
      <c r="B55" s="60" t="s">
        <v>99</v>
      </c>
      <c r="C55" s="60"/>
      <c r="D55" s="22">
        <f aca="true" t="shared" si="13" ref="D55:AI55">D47-D54</f>
        <v>0</v>
      </c>
      <c r="E55" s="22">
        <f t="shared" si="13"/>
        <v>0</v>
      </c>
      <c r="F55" s="22">
        <f t="shared" si="13"/>
        <v>0</v>
      </c>
      <c r="G55" s="22">
        <f t="shared" si="13"/>
        <v>0</v>
      </c>
      <c r="H55" s="22">
        <f t="shared" si="13"/>
        <v>0</v>
      </c>
      <c r="I55" s="22">
        <f t="shared" si="13"/>
        <v>0</v>
      </c>
      <c r="J55" s="22">
        <f t="shared" si="13"/>
        <v>0</v>
      </c>
      <c r="K55" s="22">
        <f t="shared" si="13"/>
        <v>0</v>
      </c>
      <c r="L55" s="22">
        <f t="shared" si="13"/>
        <v>0</v>
      </c>
      <c r="M55" s="22">
        <f t="shared" si="13"/>
        <v>0</v>
      </c>
      <c r="N55" s="22">
        <f t="shared" si="13"/>
        <v>0</v>
      </c>
      <c r="O55" s="22">
        <f t="shared" si="13"/>
        <v>0</v>
      </c>
      <c r="P55" s="22">
        <f t="shared" si="13"/>
        <v>0</v>
      </c>
      <c r="Q55" s="22">
        <f t="shared" si="13"/>
        <v>0</v>
      </c>
      <c r="R55" s="22">
        <f t="shared" si="13"/>
        <v>0</v>
      </c>
      <c r="S55" s="22">
        <f t="shared" si="13"/>
        <v>0</v>
      </c>
      <c r="T55" s="22">
        <f t="shared" si="13"/>
        <v>0</v>
      </c>
      <c r="U55" s="22">
        <f t="shared" si="13"/>
        <v>0</v>
      </c>
      <c r="V55" s="22">
        <f t="shared" si="13"/>
        <v>0</v>
      </c>
      <c r="W55" s="22">
        <f t="shared" si="13"/>
        <v>0</v>
      </c>
      <c r="X55" s="22">
        <f t="shared" si="13"/>
        <v>0</v>
      </c>
      <c r="Y55" s="22">
        <f t="shared" si="13"/>
        <v>0</v>
      </c>
      <c r="Z55" s="22">
        <f t="shared" si="13"/>
        <v>0</v>
      </c>
      <c r="AA55" s="22">
        <f t="shared" si="13"/>
        <v>0</v>
      </c>
      <c r="AB55" s="22">
        <f t="shared" si="13"/>
        <v>0</v>
      </c>
      <c r="AC55" s="22">
        <f t="shared" si="13"/>
        <v>0</v>
      </c>
      <c r="AD55" s="22">
        <f t="shared" si="13"/>
        <v>0</v>
      </c>
      <c r="AE55" s="22">
        <f t="shared" si="13"/>
        <v>0</v>
      </c>
      <c r="AF55" s="22">
        <f t="shared" si="13"/>
        <v>0</v>
      </c>
      <c r="AG55" s="22">
        <f t="shared" si="13"/>
        <v>0</v>
      </c>
      <c r="AH55" s="22">
        <f t="shared" si="13"/>
        <v>0</v>
      </c>
      <c r="AI55" s="22">
        <f t="shared" si="13"/>
        <v>0</v>
      </c>
    </row>
    <row r="56" spans="1:35" s="7" customFormat="1" ht="21" customHeight="1">
      <c r="A56" s="57"/>
      <c r="B56" s="58" t="s">
        <v>49</v>
      </c>
      <c r="C56" s="59"/>
      <c r="D56" s="23">
        <f aca="true" t="shared" si="14" ref="D56:AI56">D3+D25+D41+D55</f>
        <v>0</v>
      </c>
      <c r="E56" s="23">
        <f t="shared" si="14"/>
        <v>0</v>
      </c>
      <c r="F56" s="23">
        <f t="shared" si="14"/>
        <v>0</v>
      </c>
      <c r="G56" s="23">
        <f t="shared" si="14"/>
        <v>0</v>
      </c>
      <c r="H56" s="23">
        <f t="shared" si="14"/>
        <v>0</v>
      </c>
      <c r="I56" s="23">
        <f t="shared" si="14"/>
        <v>0</v>
      </c>
      <c r="J56" s="23">
        <f t="shared" si="14"/>
        <v>0</v>
      </c>
      <c r="K56" s="23">
        <f t="shared" si="14"/>
        <v>0</v>
      </c>
      <c r="L56" s="23">
        <f t="shared" si="14"/>
        <v>0</v>
      </c>
      <c r="M56" s="23">
        <f t="shared" si="14"/>
        <v>0</v>
      </c>
      <c r="N56" s="23">
        <f t="shared" si="14"/>
        <v>0</v>
      </c>
      <c r="O56" s="23">
        <f t="shared" si="14"/>
        <v>0</v>
      </c>
      <c r="P56" s="23">
        <f t="shared" si="14"/>
        <v>0</v>
      </c>
      <c r="Q56" s="23">
        <f t="shared" si="14"/>
        <v>0</v>
      </c>
      <c r="R56" s="23">
        <f t="shared" si="14"/>
        <v>0</v>
      </c>
      <c r="S56" s="23">
        <f t="shared" si="14"/>
        <v>0</v>
      </c>
      <c r="T56" s="23">
        <f t="shared" si="14"/>
        <v>0</v>
      </c>
      <c r="U56" s="23">
        <f t="shared" si="14"/>
        <v>0</v>
      </c>
      <c r="V56" s="23">
        <f t="shared" si="14"/>
        <v>0</v>
      </c>
      <c r="W56" s="23">
        <f t="shared" si="14"/>
        <v>0</v>
      </c>
      <c r="X56" s="23">
        <f t="shared" si="14"/>
        <v>0</v>
      </c>
      <c r="Y56" s="23">
        <f t="shared" si="14"/>
        <v>0</v>
      </c>
      <c r="Z56" s="23">
        <f t="shared" si="14"/>
        <v>0</v>
      </c>
      <c r="AA56" s="23">
        <f t="shared" si="14"/>
        <v>0</v>
      </c>
      <c r="AB56" s="23">
        <f t="shared" si="14"/>
        <v>0</v>
      </c>
      <c r="AC56" s="23">
        <f t="shared" si="14"/>
        <v>0</v>
      </c>
      <c r="AD56" s="23">
        <f t="shared" si="14"/>
        <v>0</v>
      </c>
      <c r="AE56" s="23">
        <f t="shared" si="14"/>
        <v>0</v>
      </c>
      <c r="AF56" s="23">
        <f t="shared" si="14"/>
        <v>0</v>
      </c>
      <c r="AG56" s="23">
        <f t="shared" si="14"/>
        <v>0</v>
      </c>
      <c r="AH56" s="23">
        <f t="shared" si="14"/>
        <v>0</v>
      </c>
      <c r="AI56" s="23">
        <f t="shared" si="14"/>
        <v>0</v>
      </c>
    </row>
    <row r="59" spans="1:3" ht="21" customHeight="1">
      <c r="A59" s="31" t="s">
        <v>39</v>
      </c>
      <c r="B59" s="32"/>
      <c r="C59" s="32"/>
    </row>
    <row r="60" spans="1:3" ht="21" customHeight="1">
      <c r="A60" s="32"/>
      <c r="B60" s="32"/>
      <c r="C60" s="32"/>
    </row>
    <row r="61" spans="1:3" ht="21" customHeight="1">
      <c r="A61" s="32"/>
      <c r="B61" s="32"/>
      <c r="C61" s="32"/>
    </row>
    <row r="62" spans="1:3" ht="21" customHeight="1">
      <c r="A62" s="32"/>
      <c r="B62" s="32"/>
      <c r="C62" s="32"/>
    </row>
    <row r="63" spans="1:3" ht="21" customHeight="1">
      <c r="A63" s="32"/>
      <c r="B63" s="32"/>
      <c r="C63" s="32"/>
    </row>
    <row r="64" spans="1:3" ht="21" customHeight="1">
      <c r="A64" s="32"/>
      <c r="B64" s="32"/>
      <c r="C64" s="32"/>
    </row>
    <row r="65" spans="1:3" ht="21" customHeight="1">
      <c r="A65" s="32"/>
      <c r="B65" s="32"/>
      <c r="C65" s="32"/>
    </row>
  </sheetData>
  <sheetProtection/>
  <mergeCells count="22">
    <mergeCell ref="B40:C40"/>
    <mergeCell ref="B26:B29"/>
    <mergeCell ref="B31:B39"/>
    <mergeCell ref="B30:C30"/>
    <mergeCell ref="A2:C2"/>
    <mergeCell ref="A3:C3"/>
    <mergeCell ref="A4:A25"/>
    <mergeCell ref="B10:C10"/>
    <mergeCell ref="B11:B23"/>
    <mergeCell ref="B24:C24"/>
    <mergeCell ref="B25:C25"/>
    <mergeCell ref="B4:B9"/>
    <mergeCell ref="B54:C54"/>
    <mergeCell ref="B47:C47"/>
    <mergeCell ref="A54:A56"/>
    <mergeCell ref="B56:C56"/>
    <mergeCell ref="B55:C55"/>
    <mergeCell ref="A26:A41"/>
    <mergeCell ref="B41:C41"/>
    <mergeCell ref="A42:A53"/>
    <mergeCell ref="B42:B46"/>
    <mergeCell ref="B48:B53"/>
  </mergeCells>
  <printOptions horizontalCentered="1"/>
  <pageMargins left="0.1968503937007874" right="0.1968503937007874" top="0.2362204724409449" bottom="0.2755905511811024" header="0.15748031496062992" footer="0.1968503937007874"/>
  <pageSetup fitToHeight="1" fitToWidth="1" horizontalDpi="600" verticalDpi="600" orientation="landscape" paperSize="9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PageLayoutView="0" workbookViewId="0" topLeftCell="A1">
      <selection activeCell="D4" sqref="D4"/>
    </sheetView>
  </sheetViews>
  <sheetFormatPr defaultColWidth="12.25390625" defaultRowHeight="21" customHeight="1"/>
  <cols>
    <col min="1" max="2" width="12.25390625" style="26" customWidth="1"/>
    <col min="3" max="3" width="16.25390625" style="26" customWidth="1"/>
    <col min="4" max="4" width="20.75390625" style="26" customWidth="1"/>
    <col min="5" max="5" width="20.75390625" style="28" customWidth="1"/>
    <col min="6" max="6" width="20.75390625" style="29" customWidth="1"/>
    <col min="7" max="8" width="20.75390625" style="28" customWidth="1"/>
    <col min="9" max="35" width="20.75390625" style="26" customWidth="1"/>
    <col min="36" max="16384" width="12.25390625" style="26" customWidth="1"/>
  </cols>
  <sheetData>
    <row r="1" spans="1:2" ht="21" customHeight="1">
      <c r="A1" s="26" t="s">
        <v>169</v>
      </c>
      <c r="B1" s="27" t="s">
        <v>1494</v>
      </c>
    </row>
    <row r="2" spans="1:35" s="1" customFormat="1" ht="21" customHeight="1">
      <c r="A2" s="67" t="s">
        <v>170</v>
      </c>
      <c r="B2" s="67"/>
      <c r="C2" s="67"/>
      <c r="D2" s="30" t="s">
        <v>320</v>
      </c>
      <c r="E2" s="30" t="s">
        <v>321</v>
      </c>
      <c r="F2" s="30" t="s">
        <v>223</v>
      </c>
      <c r="G2" s="30" t="s">
        <v>224</v>
      </c>
      <c r="H2" s="30" t="s">
        <v>225</v>
      </c>
      <c r="I2" s="30" t="s">
        <v>226</v>
      </c>
      <c r="J2" s="30" t="s">
        <v>227</v>
      </c>
      <c r="K2" s="30" t="s">
        <v>228</v>
      </c>
      <c r="L2" s="30" t="s">
        <v>229</v>
      </c>
      <c r="M2" s="30" t="s">
        <v>230</v>
      </c>
      <c r="N2" s="30" t="s">
        <v>231</v>
      </c>
      <c r="O2" s="30" t="s">
        <v>232</v>
      </c>
      <c r="P2" s="30" t="s">
        <v>233</v>
      </c>
      <c r="Q2" s="30" t="s">
        <v>234</v>
      </c>
      <c r="R2" s="30" t="s">
        <v>235</v>
      </c>
      <c r="S2" s="30" t="s">
        <v>236</v>
      </c>
      <c r="T2" s="30" t="s">
        <v>237</v>
      </c>
      <c r="U2" s="30" t="s">
        <v>238</v>
      </c>
      <c r="V2" s="30" t="s">
        <v>239</v>
      </c>
      <c r="W2" s="30" t="s">
        <v>240</v>
      </c>
      <c r="X2" s="30" t="s">
        <v>241</v>
      </c>
      <c r="Y2" s="30" t="s">
        <v>242</v>
      </c>
      <c r="Z2" s="30" t="s">
        <v>243</v>
      </c>
      <c r="AA2" s="30" t="s">
        <v>244</v>
      </c>
      <c r="AB2" s="30" t="s">
        <v>245</v>
      </c>
      <c r="AC2" s="30" t="s">
        <v>246</v>
      </c>
      <c r="AD2" s="30" t="s">
        <v>247</v>
      </c>
      <c r="AE2" s="30" t="s">
        <v>248</v>
      </c>
      <c r="AF2" s="30" t="s">
        <v>249</v>
      </c>
      <c r="AG2" s="30" t="s">
        <v>250</v>
      </c>
      <c r="AH2" s="30" t="s">
        <v>251</v>
      </c>
      <c r="AI2" s="21" t="s">
        <v>171</v>
      </c>
    </row>
    <row r="3" spans="1:35" s="4" customFormat="1" ht="21" customHeight="1">
      <c r="A3" s="60" t="s">
        <v>172</v>
      </c>
      <c r="B3" s="68"/>
      <c r="C3" s="68"/>
      <c r="D3" s="22">
        <f>'7月 '!AH56</f>
        <v>0</v>
      </c>
      <c r="E3" s="22">
        <f aca="true" t="shared" si="0" ref="E3:AH3">D56</f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22">
        <f t="shared" si="0"/>
        <v>0</v>
      </c>
      <c r="AI3" s="25">
        <f>D3</f>
        <v>0</v>
      </c>
    </row>
    <row r="4" spans="1:35" s="7" customFormat="1" ht="21" customHeight="1">
      <c r="A4" s="61" t="s">
        <v>173</v>
      </c>
      <c r="B4" s="64" t="s">
        <v>174</v>
      </c>
      <c r="C4" s="5" t="s">
        <v>175</v>
      </c>
      <c r="D4" s="6"/>
      <c r="E4" s="6"/>
      <c r="F4" s="1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3">
        <f aca="true" t="shared" si="1" ref="AI4:AI9">SUM(D4:AH4)</f>
        <v>0</v>
      </c>
    </row>
    <row r="5" spans="1:35" s="7" customFormat="1" ht="21" customHeight="1">
      <c r="A5" s="62"/>
      <c r="B5" s="65"/>
      <c r="C5" s="5" t="s">
        <v>176</v>
      </c>
      <c r="D5" s="6"/>
      <c r="E5" s="6"/>
      <c r="F5" s="1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3">
        <f t="shared" si="1"/>
        <v>0</v>
      </c>
    </row>
    <row r="6" spans="1:35" s="7" customFormat="1" ht="21" customHeight="1">
      <c r="A6" s="62"/>
      <c r="B6" s="65"/>
      <c r="C6" s="5" t="s">
        <v>177</v>
      </c>
      <c r="D6" s="6"/>
      <c r="E6" s="6"/>
      <c r="F6" s="1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3">
        <f t="shared" si="1"/>
        <v>0</v>
      </c>
    </row>
    <row r="7" spans="1:35" s="7" customFormat="1" ht="21" customHeight="1">
      <c r="A7" s="62"/>
      <c r="B7" s="65"/>
      <c r="C7" s="5" t="s">
        <v>178</v>
      </c>
      <c r="D7" s="6"/>
      <c r="E7" s="6"/>
      <c r="F7" s="1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3">
        <f t="shared" si="1"/>
        <v>0</v>
      </c>
    </row>
    <row r="8" spans="1:35" s="7" customFormat="1" ht="21" customHeight="1">
      <c r="A8" s="62"/>
      <c r="B8" s="65"/>
      <c r="C8" s="5" t="s">
        <v>179</v>
      </c>
      <c r="D8" s="6"/>
      <c r="E8" s="6"/>
      <c r="F8" s="1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3">
        <f t="shared" si="1"/>
        <v>0</v>
      </c>
    </row>
    <row r="9" spans="1:35" s="7" customFormat="1" ht="21" customHeight="1">
      <c r="A9" s="62"/>
      <c r="B9" s="66"/>
      <c r="C9" s="5"/>
      <c r="D9" s="6"/>
      <c r="E9" s="6"/>
      <c r="F9" s="1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3">
        <f t="shared" si="1"/>
        <v>0</v>
      </c>
    </row>
    <row r="10" spans="1:35" s="7" customFormat="1" ht="21" customHeight="1">
      <c r="A10" s="62"/>
      <c r="B10" s="58" t="s">
        <v>180</v>
      </c>
      <c r="C10" s="59"/>
      <c r="D10" s="22">
        <f aca="true" t="shared" si="2" ref="D10:AI10">SUM(D4:D9)</f>
        <v>0</v>
      </c>
      <c r="E10" s="22">
        <f t="shared" si="2"/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2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 t="shared" si="2"/>
        <v>0</v>
      </c>
      <c r="AG10" s="22">
        <f t="shared" si="2"/>
        <v>0</v>
      </c>
      <c r="AH10" s="22">
        <f t="shared" si="2"/>
        <v>0</v>
      </c>
      <c r="AI10" s="22">
        <f t="shared" si="2"/>
        <v>0</v>
      </c>
    </row>
    <row r="11" spans="1:35" s="17" customFormat="1" ht="21" customHeight="1">
      <c r="A11" s="62"/>
      <c r="B11" s="64" t="s">
        <v>181</v>
      </c>
      <c r="C11" s="15" t="s">
        <v>182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">
        <f aca="true" t="shared" si="3" ref="AI11:AI23">SUM(D11:AH11)</f>
        <v>0</v>
      </c>
    </row>
    <row r="12" spans="1:35" s="17" customFormat="1" ht="21" customHeight="1">
      <c r="A12" s="62"/>
      <c r="B12" s="65"/>
      <c r="C12" s="15" t="s">
        <v>1490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">
        <f t="shared" si="3"/>
        <v>0</v>
      </c>
    </row>
    <row r="13" spans="1:35" s="7" customFormat="1" ht="21" customHeight="1">
      <c r="A13" s="62"/>
      <c r="B13" s="65"/>
      <c r="C13" s="53" t="s">
        <v>1491</v>
      </c>
      <c r="D13" s="6"/>
      <c r="E13" s="6"/>
      <c r="F13" s="16"/>
      <c r="G13" s="16"/>
      <c r="H13" s="6"/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3">
        <f t="shared" si="3"/>
        <v>0</v>
      </c>
    </row>
    <row r="14" spans="1:35" s="7" customFormat="1" ht="21" customHeight="1">
      <c r="A14" s="62"/>
      <c r="B14" s="65"/>
      <c r="C14" s="5" t="s">
        <v>1492</v>
      </c>
      <c r="D14" s="6"/>
      <c r="E14" s="6"/>
      <c r="F14" s="16"/>
      <c r="G14" s="16"/>
      <c r="H14" s="6"/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3">
        <f t="shared" si="3"/>
        <v>0</v>
      </c>
    </row>
    <row r="15" spans="1:35" s="7" customFormat="1" ht="21" customHeight="1">
      <c r="A15" s="62"/>
      <c r="B15" s="65"/>
      <c r="C15" s="5" t="s">
        <v>1493</v>
      </c>
      <c r="D15" s="6"/>
      <c r="E15" s="6"/>
      <c r="F15" s="16"/>
      <c r="G15" s="16"/>
      <c r="H15" s="6"/>
      <c r="I15" s="1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3">
        <f t="shared" si="3"/>
        <v>0</v>
      </c>
    </row>
    <row r="16" spans="1:35" s="7" customFormat="1" ht="21" customHeight="1">
      <c r="A16" s="62"/>
      <c r="B16" s="65"/>
      <c r="C16" s="5" t="s">
        <v>183</v>
      </c>
      <c r="D16" s="6"/>
      <c r="E16" s="6"/>
      <c r="F16" s="16"/>
      <c r="G16" s="16"/>
      <c r="H16" s="6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3">
        <f t="shared" si="3"/>
        <v>0</v>
      </c>
    </row>
    <row r="17" spans="1:35" s="7" customFormat="1" ht="21" customHeight="1">
      <c r="A17" s="62"/>
      <c r="B17" s="65"/>
      <c r="C17" s="5" t="s">
        <v>184</v>
      </c>
      <c r="D17" s="6"/>
      <c r="E17" s="6"/>
      <c r="F17" s="18"/>
      <c r="G17" s="1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3">
        <f t="shared" si="3"/>
        <v>0</v>
      </c>
    </row>
    <row r="18" spans="1:35" s="7" customFormat="1" ht="21" customHeight="1">
      <c r="A18" s="62"/>
      <c r="B18" s="65"/>
      <c r="C18" s="15" t="s">
        <v>185</v>
      </c>
      <c r="D18" s="6"/>
      <c r="E18" s="6"/>
      <c r="F18" s="16"/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3">
        <f t="shared" si="3"/>
        <v>0</v>
      </c>
    </row>
    <row r="19" spans="1:35" s="7" customFormat="1" ht="21" customHeight="1">
      <c r="A19" s="62"/>
      <c r="B19" s="65"/>
      <c r="C19" s="5" t="s">
        <v>186</v>
      </c>
      <c r="D19" s="6"/>
      <c r="E19" s="6"/>
      <c r="F19" s="16"/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3">
        <f t="shared" si="3"/>
        <v>0</v>
      </c>
    </row>
    <row r="20" spans="1:35" s="7" customFormat="1" ht="21" customHeight="1">
      <c r="A20" s="62"/>
      <c r="B20" s="65"/>
      <c r="C20" s="3"/>
      <c r="D20" s="6"/>
      <c r="E20" s="6"/>
      <c r="F20" s="16"/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3">
        <f t="shared" si="3"/>
        <v>0</v>
      </c>
    </row>
    <row r="21" spans="1:35" s="7" customFormat="1" ht="21" customHeight="1">
      <c r="A21" s="62"/>
      <c r="B21" s="65"/>
      <c r="C21" s="3"/>
      <c r="D21" s="6"/>
      <c r="E21" s="6"/>
      <c r="F21" s="16"/>
      <c r="G21" s="1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3">
        <f t="shared" si="3"/>
        <v>0</v>
      </c>
    </row>
    <row r="22" spans="1:35" s="17" customFormat="1" ht="21" customHeight="1">
      <c r="A22" s="62"/>
      <c r="B22" s="65"/>
      <c r="C22" s="10"/>
      <c r="D22" s="1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3">
        <f t="shared" si="3"/>
        <v>0</v>
      </c>
    </row>
    <row r="23" spans="1:35" s="7" customFormat="1" ht="21" customHeight="1">
      <c r="A23" s="62"/>
      <c r="B23" s="66"/>
      <c r="C23" s="2"/>
      <c r="D23" s="6"/>
      <c r="E23" s="6"/>
      <c r="F23" s="1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3">
        <f t="shared" si="3"/>
        <v>0</v>
      </c>
    </row>
    <row r="24" spans="1:35" s="7" customFormat="1" ht="21" customHeight="1">
      <c r="A24" s="62"/>
      <c r="B24" s="58" t="s">
        <v>187</v>
      </c>
      <c r="C24" s="59"/>
      <c r="D24" s="22">
        <f aca="true" t="shared" si="4" ref="D24:AI24">SUM(D11:D23)</f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2">
        <f t="shared" si="4"/>
        <v>0</v>
      </c>
      <c r="R24" s="22">
        <f t="shared" si="4"/>
        <v>0</v>
      </c>
      <c r="S24" s="22">
        <f t="shared" si="4"/>
        <v>0</v>
      </c>
      <c r="T24" s="22">
        <f t="shared" si="4"/>
        <v>0</v>
      </c>
      <c r="U24" s="22">
        <f t="shared" si="4"/>
        <v>0</v>
      </c>
      <c r="V24" s="22">
        <f t="shared" si="4"/>
        <v>0</v>
      </c>
      <c r="W24" s="22">
        <f t="shared" si="4"/>
        <v>0</v>
      </c>
      <c r="X24" s="22">
        <f t="shared" si="4"/>
        <v>0</v>
      </c>
      <c r="Y24" s="22">
        <f t="shared" si="4"/>
        <v>0</v>
      </c>
      <c r="Z24" s="22">
        <f t="shared" si="4"/>
        <v>0</v>
      </c>
      <c r="AA24" s="22">
        <f t="shared" si="4"/>
        <v>0</v>
      </c>
      <c r="AB24" s="22">
        <f t="shared" si="4"/>
        <v>0</v>
      </c>
      <c r="AC24" s="22">
        <f t="shared" si="4"/>
        <v>0</v>
      </c>
      <c r="AD24" s="22">
        <f t="shared" si="4"/>
        <v>0</v>
      </c>
      <c r="AE24" s="22">
        <f t="shared" si="4"/>
        <v>0</v>
      </c>
      <c r="AF24" s="22">
        <f t="shared" si="4"/>
        <v>0</v>
      </c>
      <c r="AG24" s="22">
        <f t="shared" si="4"/>
        <v>0</v>
      </c>
      <c r="AH24" s="22">
        <f t="shared" si="4"/>
        <v>0</v>
      </c>
      <c r="AI24" s="22">
        <f t="shared" si="4"/>
        <v>0</v>
      </c>
    </row>
    <row r="25" spans="1:35" s="19" customFormat="1" ht="21" customHeight="1">
      <c r="A25" s="63"/>
      <c r="B25" s="58" t="s">
        <v>188</v>
      </c>
      <c r="C25" s="59"/>
      <c r="D25" s="23">
        <f aca="true" t="shared" si="5" ref="D25:AI25">D10-D24</f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3">
        <f t="shared" si="5"/>
        <v>0</v>
      </c>
      <c r="Q25" s="23">
        <f t="shared" si="5"/>
        <v>0</v>
      </c>
      <c r="R25" s="23">
        <f t="shared" si="5"/>
        <v>0</v>
      </c>
      <c r="S25" s="23">
        <f t="shared" si="5"/>
        <v>0</v>
      </c>
      <c r="T25" s="23">
        <f t="shared" si="5"/>
        <v>0</v>
      </c>
      <c r="U25" s="23">
        <f t="shared" si="5"/>
        <v>0</v>
      </c>
      <c r="V25" s="23">
        <f t="shared" si="5"/>
        <v>0</v>
      </c>
      <c r="W25" s="23">
        <f t="shared" si="5"/>
        <v>0</v>
      </c>
      <c r="X25" s="23">
        <f t="shared" si="5"/>
        <v>0</v>
      </c>
      <c r="Y25" s="23">
        <f t="shared" si="5"/>
        <v>0</v>
      </c>
      <c r="Z25" s="23">
        <f t="shared" si="5"/>
        <v>0</v>
      </c>
      <c r="AA25" s="23">
        <f t="shared" si="5"/>
        <v>0</v>
      </c>
      <c r="AB25" s="23">
        <f t="shared" si="5"/>
        <v>0</v>
      </c>
      <c r="AC25" s="23">
        <f t="shared" si="5"/>
        <v>0</v>
      </c>
      <c r="AD25" s="23">
        <f t="shared" si="5"/>
        <v>0</v>
      </c>
      <c r="AE25" s="23">
        <f t="shared" si="5"/>
        <v>0</v>
      </c>
      <c r="AF25" s="23">
        <f t="shared" si="5"/>
        <v>0</v>
      </c>
      <c r="AG25" s="23">
        <f t="shared" si="5"/>
        <v>0</v>
      </c>
      <c r="AH25" s="23">
        <f t="shared" si="5"/>
        <v>0</v>
      </c>
      <c r="AI25" s="23">
        <f t="shared" si="5"/>
        <v>0</v>
      </c>
    </row>
    <row r="26" spans="1:35" s="7" customFormat="1" ht="21" customHeight="1">
      <c r="A26" s="61" t="s">
        <v>189</v>
      </c>
      <c r="B26" s="64" t="s">
        <v>174</v>
      </c>
      <c r="C26" s="5" t="s">
        <v>190</v>
      </c>
      <c r="D26" s="3"/>
      <c r="E26" s="6"/>
      <c r="F26" s="1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3">
        <f>SUM(D26:AH26)</f>
        <v>0</v>
      </c>
    </row>
    <row r="27" spans="1:35" s="7" customFormat="1" ht="21" customHeight="1">
      <c r="A27" s="62"/>
      <c r="B27" s="65"/>
      <c r="C27" s="5" t="s">
        <v>191</v>
      </c>
      <c r="D27" s="3"/>
      <c r="E27" s="6"/>
      <c r="F27" s="16"/>
      <c r="G27" s="6"/>
      <c r="H27" s="6"/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>
        <f>SUM(D27:AH27)</f>
        <v>0</v>
      </c>
    </row>
    <row r="28" spans="1:35" s="7" customFormat="1" ht="21" customHeight="1">
      <c r="A28" s="62"/>
      <c r="B28" s="65"/>
      <c r="C28" s="5" t="s">
        <v>192</v>
      </c>
      <c r="D28" s="6"/>
      <c r="E28" s="6"/>
      <c r="F28" s="16"/>
      <c r="G28" s="6"/>
      <c r="H28" s="6"/>
      <c r="I28" s="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f>SUM(D28:AH28)</f>
        <v>0</v>
      </c>
    </row>
    <row r="29" spans="1:35" s="7" customFormat="1" ht="21" customHeight="1">
      <c r="A29" s="62"/>
      <c r="B29" s="65"/>
      <c r="C29" s="5" t="s">
        <v>193</v>
      </c>
      <c r="D29" s="6"/>
      <c r="E29" s="6"/>
      <c r="F29" s="16"/>
      <c r="G29" s="6"/>
      <c r="H29" s="6"/>
      <c r="I29" s="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>
        <f>SUM(D29:AH29)</f>
        <v>0</v>
      </c>
    </row>
    <row r="30" spans="1:35" s="7" customFormat="1" ht="21" customHeight="1">
      <c r="A30" s="62"/>
      <c r="B30" s="69" t="s">
        <v>194</v>
      </c>
      <c r="C30" s="70"/>
      <c r="D30" s="24">
        <f aca="true" t="shared" si="6" ref="D30:AI30">SUM(D26:D29)</f>
        <v>0</v>
      </c>
      <c r="E30" s="24">
        <f t="shared" si="6"/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 t="shared" si="6"/>
        <v>0</v>
      </c>
      <c r="O30" s="24">
        <f t="shared" si="6"/>
        <v>0</v>
      </c>
      <c r="P30" s="24">
        <f t="shared" si="6"/>
        <v>0</v>
      </c>
      <c r="Q30" s="24">
        <f t="shared" si="6"/>
        <v>0</v>
      </c>
      <c r="R30" s="24">
        <f t="shared" si="6"/>
        <v>0</v>
      </c>
      <c r="S30" s="24">
        <f t="shared" si="6"/>
        <v>0</v>
      </c>
      <c r="T30" s="24">
        <f t="shared" si="6"/>
        <v>0</v>
      </c>
      <c r="U30" s="24">
        <f t="shared" si="6"/>
        <v>0</v>
      </c>
      <c r="V30" s="24">
        <f t="shared" si="6"/>
        <v>0</v>
      </c>
      <c r="W30" s="24">
        <f t="shared" si="6"/>
        <v>0</v>
      </c>
      <c r="X30" s="24">
        <f t="shared" si="6"/>
        <v>0</v>
      </c>
      <c r="Y30" s="24">
        <f t="shared" si="6"/>
        <v>0</v>
      </c>
      <c r="Z30" s="24">
        <f t="shared" si="6"/>
        <v>0</v>
      </c>
      <c r="AA30" s="24">
        <f t="shared" si="6"/>
        <v>0</v>
      </c>
      <c r="AB30" s="24">
        <f t="shared" si="6"/>
        <v>0</v>
      </c>
      <c r="AC30" s="24">
        <f t="shared" si="6"/>
        <v>0</v>
      </c>
      <c r="AD30" s="24">
        <f t="shared" si="6"/>
        <v>0</v>
      </c>
      <c r="AE30" s="24">
        <f t="shared" si="6"/>
        <v>0</v>
      </c>
      <c r="AF30" s="24">
        <f t="shared" si="6"/>
        <v>0</v>
      </c>
      <c r="AG30" s="24">
        <f t="shared" si="6"/>
        <v>0</v>
      </c>
      <c r="AH30" s="24">
        <f t="shared" si="6"/>
        <v>0</v>
      </c>
      <c r="AI30" s="24">
        <f t="shared" si="6"/>
        <v>0</v>
      </c>
    </row>
    <row r="31" spans="1:35" s="7" customFormat="1" ht="21" customHeight="1">
      <c r="A31" s="62"/>
      <c r="B31" s="64" t="s">
        <v>181</v>
      </c>
      <c r="C31" s="5" t="s">
        <v>195</v>
      </c>
      <c r="D31" s="6"/>
      <c r="E31" s="6"/>
      <c r="F31" s="1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3">
        <f aca="true" t="shared" si="7" ref="AI31:AI39">SUM(D31:AH31)</f>
        <v>0</v>
      </c>
    </row>
    <row r="32" spans="1:35" s="17" customFormat="1" ht="21" customHeight="1">
      <c r="A32" s="62"/>
      <c r="B32" s="65"/>
      <c r="C32" s="15" t="s">
        <v>196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3">
        <f t="shared" si="7"/>
        <v>0</v>
      </c>
    </row>
    <row r="33" spans="1:35" s="7" customFormat="1" ht="21" customHeight="1">
      <c r="A33" s="62"/>
      <c r="B33" s="65"/>
      <c r="C33" s="5" t="s">
        <v>197</v>
      </c>
      <c r="D33" s="2" t="s">
        <v>198</v>
      </c>
      <c r="E33" s="6"/>
      <c r="F33" s="1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3">
        <f t="shared" si="7"/>
        <v>0</v>
      </c>
    </row>
    <row r="34" spans="1:35" s="7" customFormat="1" ht="21" customHeight="1">
      <c r="A34" s="62"/>
      <c r="B34" s="65"/>
      <c r="C34" s="5" t="s">
        <v>199</v>
      </c>
      <c r="D34" s="6"/>
      <c r="E34" s="6"/>
      <c r="F34" s="1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3">
        <f t="shared" si="7"/>
        <v>0</v>
      </c>
    </row>
    <row r="35" spans="1:35" s="17" customFormat="1" ht="21" customHeight="1">
      <c r="A35" s="62"/>
      <c r="B35" s="65"/>
      <c r="C35" s="15" t="s">
        <v>200</v>
      </c>
      <c r="D35" s="18"/>
      <c r="E35" s="18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">
        <f t="shared" si="7"/>
        <v>0</v>
      </c>
    </row>
    <row r="36" spans="1:35" s="7" customFormat="1" ht="21" customHeight="1">
      <c r="A36" s="62"/>
      <c r="B36" s="65"/>
      <c r="C36" s="5" t="s">
        <v>201</v>
      </c>
      <c r="D36" s="6"/>
      <c r="E36" s="6"/>
      <c r="F36" s="1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3">
        <f t="shared" si="7"/>
        <v>0</v>
      </c>
    </row>
    <row r="37" spans="1:35" s="7" customFormat="1" ht="21" customHeight="1">
      <c r="A37" s="62"/>
      <c r="B37" s="65"/>
      <c r="C37" s="5" t="s">
        <v>202</v>
      </c>
      <c r="D37" s="6"/>
      <c r="E37" s="6"/>
      <c r="F37" s="16"/>
      <c r="G37" s="6"/>
      <c r="H37" s="6"/>
      <c r="I37" s="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>
        <f t="shared" si="7"/>
        <v>0</v>
      </c>
    </row>
    <row r="38" spans="1:35" s="7" customFormat="1" ht="21" customHeight="1">
      <c r="A38" s="62"/>
      <c r="B38" s="65"/>
      <c r="C38" s="5" t="s">
        <v>203</v>
      </c>
      <c r="D38" s="6"/>
      <c r="E38" s="6"/>
      <c r="F38" s="16"/>
      <c r="G38" s="6"/>
      <c r="H38" s="6"/>
      <c r="I38" s="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>
        <f t="shared" si="7"/>
        <v>0</v>
      </c>
    </row>
    <row r="39" spans="1:35" s="7" customFormat="1" ht="21" customHeight="1">
      <c r="A39" s="62"/>
      <c r="B39" s="66"/>
      <c r="C39" s="5" t="s">
        <v>204</v>
      </c>
      <c r="D39" s="6"/>
      <c r="E39" s="6"/>
      <c r="F39" s="16"/>
      <c r="G39" s="6"/>
      <c r="H39" s="6"/>
      <c r="I39" s="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>
        <f t="shared" si="7"/>
        <v>0</v>
      </c>
    </row>
    <row r="40" spans="1:35" s="7" customFormat="1" ht="21" customHeight="1">
      <c r="A40" s="62"/>
      <c r="B40" s="54" t="s">
        <v>205</v>
      </c>
      <c r="C40" s="55"/>
      <c r="D40" s="24">
        <f aca="true" t="shared" si="8" ref="D40:AI40">SUM(D31:D39)</f>
        <v>0</v>
      </c>
      <c r="E40" s="24">
        <f t="shared" si="8"/>
        <v>0</v>
      </c>
      <c r="F40" s="24">
        <f t="shared" si="8"/>
        <v>0</v>
      </c>
      <c r="G40" s="24">
        <f t="shared" si="8"/>
        <v>0</v>
      </c>
      <c r="H40" s="24">
        <f t="shared" si="8"/>
        <v>0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0</v>
      </c>
      <c r="O40" s="24">
        <f t="shared" si="8"/>
        <v>0</v>
      </c>
      <c r="P40" s="24">
        <f t="shared" si="8"/>
        <v>0</v>
      </c>
      <c r="Q40" s="24">
        <f t="shared" si="8"/>
        <v>0</v>
      </c>
      <c r="R40" s="24">
        <f t="shared" si="8"/>
        <v>0</v>
      </c>
      <c r="S40" s="24">
        <f t="shared" si="8"/>
        <v>0</v>
      </c>
      <c r="T40" s="24">
        <f t="shared" si="8"/>
        <v>0</v>
      </c>
      <c r="U40" s="24">
        <f t="shared" si="8"/>
        <v>0</v>
      </c>
      <c r="V40" s="24">
        <f t="shared" si="8"/>
        <v>0</v>
      </c>
      <c r="W40" s="24">
        <f t="shared" si="8"/>
        <v>0</v>
      </c>
      <c r="X40" s="24">
        <f t="shared" si="8"/>
        <v>0</v>
      </c>
      <c r="Y40" s="24">
        <f t="shared" si="8"/>
        <v>0</v>
      </c>
      <c r="Z40" s="24">
        <f t="shared" si="8"/>
        <v>0</v>
      </c>
      <c r="AA40" s="24">
        <f t="shared" si="8"/>
        <v>0</v>
      </c>
      <c r="AB40" s="24">
        <f t="shared" si="8"/>
        <v>0</v>
      </c>
      <c r="AC40" s="24">
        <f t="shared" si="8"/>
        <v>0</v>
      </c>
      <c r="AD40" s="24">
        <f t="shared" si="8"/>
        <v>0</v>
      </c>
      <c r="AE40" s="24">
        <f t="shared" si="8"/>
        <v>0</v>
      </c>
      <c r="AF40" s="24">
        <f t="shared" si="8"/>
        <v>0</v>
      </c>
      <c r="AG40" s="24">
        <f t="shared" si="8"/>
        <v>0</v>
      </c>
      <c r="AH40" s="24">
        <f t="shared" si="8"/>
        <v>0</v>
      </c>
      <c r="AI40" s="24">
        <f t="shared" si="8"/>
        <v>0</v>
      </c>
    </row>
    <row r="41" spans="1:35" s="17" customFormat="1" ht="21" customHeight="1">
      <c r="A41" s="63"/>
      <c r="B41" s="58" t="s">
        <v>206</v>
      </c>
      <c r="C41" s="59"/>
      <c r="D41" s="22">
        <f aca="true" t="shared" si="9" ref="D41:AI41">D30-D40</f>
        <v>0</v>
      </c>
      <c r="E41" s="22">
        <f t="shared" si="9"/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  <c r="O41" s="22">
        <f t="shared" si="9"/>
        <v>0</v>
      </c>
      <c r="P41" s="22">
        <f t="shared" si="9"/>
        <v>0</v>
      </c>
      <c r="Q41" s="22">
        <f t="shared" si="9"/>
        <v>0</v>
      </c>
      <c r="R41" s="22">
        <f t="shared" si="9"/>
        <v>0</v>
      </c>
      <c r="S41" s="22">
        <f t="shared" si="9"/>
        <v>0</v>
      </c>
      <c r="T41" s="22">
        <f t="shared" si="9"/>
        <v>0</v>
      </c>
      <c r="U41" s="22">
        <f t="shared" si="9"/>
        <v>0</v>
      </c>
      <c r="V41" s="22">
        <f t="shared" si="9"/>
        <v>0</v>
      </c>
      <c r="W41" s="22">
        <f t="shared" si="9"/>
        <v>0</v>
      </c>
      <c r="X41" s="22">
        <f t="shared" si="9"/>
        <v>0</v>
      </c>
      <c r="Y41" s="22">
        <f t="shared" si="9"/>
        <v>0</v>
      </c>
      <c r="Z41" s="22">
        <f t="shared" si="9"/>
        <v>0</v>
      </c>
      <c r="AA41" s="22">
        <f t="shared" si="9"/>
        <v>0</v>
      </c>
      <c r="AB41" s="22">
        <f t="shared" si="9"/>
        <v>0</v>
      </c>
      <c r="AC41" s="22">
        <f t="shared" si="9"/>
        <v>0</v>
      </c>
      <c r="AD41" s="22">
        <f t="shared" si="9"/>
        <v>0</v>
      </c>
      <c r="AE41" s="22">
        <f t="shared" si="9"/>
        <v>0</v>
      </c>
      <c r="AF41" s="22">
        <f t="shared" si="9"/>
        <v>0</v>
      </c>
      <c r="AG41" s="22">
        <f t="shared" si="9"/>
        <v>0</v>
      </c>
      <c r="AH41" s="22">
        <f t="shared" si="9"/>
        <v>0</v>
      </c>
      <c r="AI41" s="22">
        <f t="shared" si="9"/>
        <v>0</v>
      </c>
    </row>
    <row r="42" spans="1:35" s="7" customFormat="1" ht="21" customHeight="1">
      <c r="A42" s="61" t="s">
        <v>207</v>
      </c>
      <c r="B42" s="64" t="s">
        <v>174</v>
      </c>
      <c r="C42" s="5" t="s">
        <v>208</v>
      </c>
      <c r="D42" s="3"/>
      <c r="E42" s="6"/>
      <c r="F42" s="16"/>
      <c r="G42" s="6"/>
      <c r="H42" s="6"/>
      <c r="I42" s="6"/>
      <c r="J42" s="3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3">
        <f>SUM(D42:AH42)</f>
        <v>0</v>
      </c>
    </row>
    <row r="43" spans="1:35" s="7" customFormat="1" ht="21" customHeight="1">
      <c r="A43" s="62"/>
      <c r="B43" s="65"/>
      <c r="C43" s="5" t="s">
        <v>209</v>
      </c>
      <c r="D43" s="3"/>
      <c r="E43" s="6"/>
      <c r="F43" s="1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3">
        <f>SUM(D43:AH43)</f>
        <v>0</v>
      </c>
    </row>
    <row r="44" spans="1:35" s="7" customFormat="1" ht="21" customHeight="1">
      <c r="A44" s="62"/>
      <c r="B44" s="65"/>
      <c r="C44" s="5" t="s">
        <v>210</v>
      </c>
      <c r="D44" s="3"/>
      <c r="E44" s="6"/>
      <c r="F44" s="18"/>
      <c r="G44" s="9"/>
      <c r="H44" s="9"/>
      <c r="I44" s="9"/>
      <c r="J44" s="8"/>
      <c r="K44" s="9"/>
      <c r="L44" s="9"/>
      <c r="M44" s="9"/>
      <c r="N44" s="9"/>
      <c r="O44" s="9"/>
      <c r="P44" s="9"/>
      <c r="Q44" s="9"/>
      <c r="R44" s="9"/>
      <c r="S44" s="9"/>
      <c r="T44" s="6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>
        <f>SUM(D44:AH44)</f>
        <v>0</v>
      </c>
    </row>
    <row r="45" spans="1:35" s="7" customFormat="1" ht="21" customHeight="1" hidden="1">
      <c r="A45" s="62"/>
      <c r="B45" s="65"/>
      <c r="C45" s="5" t="s">
        <v>211</v>
      </c>
      <c r="D45" s="3"/>
      <c r="E45" s="6"/>
      <c r="F45" s="16"/>
      <c r="G45" s="6"/>
      <c r="H45" s="6"/>
      <c r="I45" s="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>
        <f>SUM(D45:AH45)</f>
        <v>0</v>
      </c>
    </row>
    <row r="46" spans="1:35" s="7" customFormat="1" ht="21" customHeight="1">
      <c r="A46" s="62"/>
      <c r="B46" s="66"/>
      <c r="C46" s="5" t="s">
        <v>212</v>
      </c>
      <c r="D46" s="10"/>
      <c r="E46" s="6"/>
      <c r="F46" s="16"/>
      <c r="G46" s="6"/>
      <c r="H46" s="6"/>
      <c r="I46" s="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>
        <f>SUM(D46:AH46)</f>
        <v>0</v>
      </c>
    </row>
    <row r="47" spans="1:35" s="7" customFormat="1" ht="21" customHeight="1">
      <c r="A47" s="62"/>
      <c r="B47" s="54" t="s">
        <v>194</v>
      </c>
      <c r="C47" s="55"/>
      <c r="D47" s="25">
        <f aca="true" t="shared" si="10" ref="D47:AI47">SUM(D42:D46)</f>
        <v>0</v>
      </c>
      <c r="E47" s="25">
        <f t="shared" si="10"/>
        <v>0</v>
      </c>
      <c r="F47" s="25">
        <f t="shared" si="10"/>
        <v>0</v>
      </c>
      <c r="G47" s="25">
        <f t="shared" si="10"/>
        <v>0</v>
      </c>
      <c r="H47" s="25">
        <f t="shared" si="10"/>
        <v>0</v>
      </c>
      <c r="I47" s="25">
        <f t="shared" si="10"/>
        <v>0</v>
      </c>
      <c r="J47" s="25">
        <f t="shared" si="10"/>
        <v>0</v>
      </c>
      <c r="K47" s="25">
        <f t="shared" si="10"/>
        <v>0</v>
      </c>
      <c r="L47" s="25">
        <f t="shared" si="10"/>
        <v>0</v>
      </c>
      <c r="M47" s="25">
        <f t="shared" si="10"/>
        <v>0</v>
      </c>
      <c r="N47" s="25">
        <f t="shared" si="10"/>
        <v>0</v>
      </c>
      <c r="O47" s="25">
        <f t="shared" si="10"/>
        <v>0</v>
      </c>
      <c r="P47" s="25">
        <f t="shared" si="10"/>
        <v>0</v>
      </c>
      <c r="Q47" s="25">
        <f t="shared" si="10"/>
        <v>0</v>
      </c>
      <c r="R47" s="25">
        <f t="shared" si="10"/>
        <v>0</v>
      </c>
      <c r="S47" s="25">
        <f t="shared" si="10"/>
        <v>0</v>
      </c>
      <c r="T47" s="25">
        <f t="shared" si="10"/>
        <v>0</v>
      </c>
      <c r="U47" s="25">
        <f t="shared" si="10"/>
        <v>0</v>
      </c>
      <c r="V47" s="25">
        <f t="shared" si="10"/>
        <v>0</v>
      </c>
      <c r="W47" s="25">
        <f t="shared" si="10"/>
        <v>0</v>
      </c>
      <c r="X47" s="25">
        <f t="shared" si="10"/>
        <v>0</v>
      </c>
      <c r="Y47" s="25">
        <f t="shared" si="10"/>
        <v>0</v>
      </c>
      <c r="Z47" s="25">
        <f t="shared" si="10"/>
        <v>0</v>
      </c>
      <c r="AA47" s="25">
        <f t="shared" si="10"/>
        <v>0</v>
      </c>
      <c r="AB47" s="25">
        <f t="shared" si="10"/>
        <v>0</v>
      </c>
      <c r="AC47" s="25">
        <f t="shared" si="10"/>
        <v>0</v>
      </c>
      <c r="AD47" s="25">
        <f t="shared" si="10"/>
        <v>0</v>
      </c>
      <c r="AE47" s="25">
        <f t="shared" si="10"/>
        <v>0</v>
      </c>
      <c r="AF47" s="25">
        <f t="shared" si="10"/>
        <v>0</v>
      </c>
      <c r="AG47" s="25">
        <f t="shared" si="10"/>
        <v>0</v>
      </c>
      <c r="AH47" s="25">
        <f t="shared" si="10"/>
        <v>0</v>
      </c>
      <c r="AI47" s="25">
        <f t="shared" si="10"/>
        <v>0</v>
      </c>
    </row>
    <row r="48" spans="1:35" s="11" customFormat="1" ht="21" customHeight="1">
      <c r="A48" s="62"/>
      <c r="B48" s="64" t="s">
        <v>0</v>
      </c>
      <c r="C48" s="13" t="s">
        <v>213</v>
      </c>
      <c r="D48" s="14"/>
      <c r="E48" s="12"/>
      <c r="F48" s="1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3">
        <f aca="true" t="shared" si="11" ref="AI48:AI53">SUM(D48:AH48)</f>
        <v>0</v>
      </c>
    </row>
    <row r="49" spans="1:35" s="7" customFormat="1" ht="21" customHeight="1">
      <c r="A49" s="62"/>
      <c r="B49" s="65"/>
      <c r="C49" s="5" t="s">
        <v>214</v>
      </c>
      <c r="D49" s="10"/>
      <c r="E49" s="6"/>
      <c r="F49" s="16"/>
      <c r="G49" s="6"/>
      <c r="H49" s="6"/>
      <c r="I49" s="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>
        <f t="shared" si="11"/>
        <v>0</v>
      </c>
    </row>
    <row r="50" spans="1:35" s="7" customFormat="1" ht="21" customHeight="1">
      <c r="A50" s="62"/>
      <c r="B50" s="65"/>
      <c r="C50" s="5" t="s">
        <v>215</v>
      </c>
      <c r="D50" s="6"/>
      <c r="E50" s="6"/>
      <c r="F50" s="16"/>
      <c r="G50" s="6"/>
      <c r="H50" s="6"/>
      <c r="I50" s="6"/>
      <c r="J50" s="3"/>
      <c r="K50" s="3"/>
      <c r="L50" s="3"/>
      <c r="M50" s="3"/>
      <c r="N50" s="3"/>
      <c r="O50" s="3"/>
      <c r="P50" s="3"/>
      <c r="Q50" s="3"/>
      <c r="R50" s="3"/>
      <c r="S50" s="3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">
        <f t="shared" si="11"/>
        <v>0</v>
      </c>
    </row>
    <row r="51" spans="1:35" s="7" customFormat="1" ht="21" customHeight="1" hidden="1">
      <c r="A51" s="62"/>
      <c r="B51" s="65"/>
      <c r="C51" s="5" t="s">
        <v>216</v>
      </c>
      <c r="D51" s="3"/>
      <c r="E51" s="6"/>
      <c r="F51" s="16"/>
      <c r="G51" s="6"/>
      <c r="H51" s="6"/>
      <c r="I51" s="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>
        <f t="shared" si="11"/>
        <v>0</v>
      </c>
    </row>
    <row r="52" spans="1:35" s="7" customFormat="1" ht="21" customHeight="1" hidden="1">
      <c r="A52" s="62"/>
      <c r="B52" s="65"/>
      <c r="C52" s="5" t="s">
        <v>217</v>
      </c>
      <c r="D52" s="3"/>
      <c r="E52" s="6"/>
      <c r="F52" s="16"/>
      <c r="G52" s="6"/>
      <c r="H52" s="6"/>
      <c r="I52" s="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>
        <f t="shared" si="11"/>
        <v>0</v>
      </c>
    </row>
    <row r="53" spans="1:35" s="7" customFormat="1" ht="21" customHeight="1" hidden="1">
      <c r="A53" s="62"/>
      <c r="B53" s="66"/>
      <c r="C53" s="5" t="s">
        <v>218</v>
      </c>
      <c r="D53" s="3"/>
      <c r="E53" s="6"/>
      <c r="F53" s="16"/>
      <c r="G53" s="6"/>
      <c r="H53" s="6"/>
      <c r="I53" s="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>
        <f t="shared" si="11"/>
        <v>0</v>
      </c>
    </row>
    <row r="54" spans="1:35" s="7" customFormat="1" ht="21" customHeight="1">
      <c r="A54" s="56"/>
      <c r="B54" s="54" t="s">
        <v>187</v>
      </c>
      <c r="C54" s="55"/>
      <c r="D54" s="25">
        <f aca="true" t="shared" si="12" ref="D54:AI54">SUM(D48:D53)</f>
        <v>0</v>
      </c>
      <c r="E54" s="25">
        <f t="shared" si="12"/>
        <v>0</v>
      </c>
      <c r="F54" s="25">
        <f t="shared" si="12"/>
        <v>0</v>
      </c>
      <c r="G54" s="25">
        <f t="shared" si="12"/>
        <v>0</v>
      </c>
      <c r="H54" s="25">
        <f t="shared" si="12"/>
        <v>0</v>
      </c>
      <c r="I54" s="25">
        <f t="shared" si="12"/>
        <v>0</v>
      </c>
      <c r="J54" s="25">
        <f t="shared" si="12"/>
        <v>0</v>
      </c>
      <c r="K54" s="25">
        <f t="shared" si="12"/>
        <v>0</v>
      </c>
      <c r="L54" s="25">
        <f t="shared" si="12"/>
        <v>0</v>
      </c>
      <c r="M54" s="25">
        <f t="shared" si="12"/>
        <v>0</v>
      </c>
      <c r="N54" s="25">
        <f t="shared" si="12"/>
        <v>0</v>
      </c>
      <c r="O54" s="25">
        <f t="shared" si="12"/>
        <v>0</v>
      </c>
      <c r="P54" s="25">
        <f t="shared" si="12"/>
        <v>0</v>
      </c>
      <c r="Q54" s="25">
        <f t="shared" si="12"/>
        <v>0</v>
      </c>
      <c r="R54" s="25">
        <f t="shared" si="12"/>
        <v>0</v>
      </c>
      <c r="S54" s="25">
        <f t="shared" si="12"/>
        <v>0</v>
      </c>
      <c r="T54" s="25">
        <f t="shared" si="12"/>
        <v>0</v>
      </c>
      <c r="U54" s="25">
        <f t="shared" si="12"/>
        <v>0</v>
      </c>
      <c r="V54" s="25">
        <f t="shared" si="12"/>
        <v>0</v>
      </c>
      <c r="W54" s="25">
        <f t="shared" si="12"/>
        <v>0</v>
      </c>
      <c r="X54" s="25">
        <f t="shared" si="12"/>
        <v>0</v>
      </c>
      <c r="Y54" s="25">
        <f t="shared" si="12"/>
        <v>0</v>
      </c>
      <c r="Z54" s="25">
        <f t="shared" si="12"/>
        <v>0</v>
      </c>
      <c r="AA54" s="25">
        <f t="shared" si="12"/>
        <v>0</v>
      </c>
      <c r="AB54" s="25">
        <f t="shared" si="12"/>
        <v>0</v>
      </c>
      <c r="AC54" s="25">
        <f t="shared" si="12"/>
        <v>0</v>
      </c>
      <c r="AD54" s="25">
        <f t="shared" si="12"/>
        <v>0</v>
      </c>
      <c r="AE54" s="25">
        <f t="shared" si="12"/>
        <v>0</v>
      </c>
      <c r="AF54" s="25">
        <f t="shared" si="12"/>
        <v>0</v>
      </c>
      <c r="AG54" s="25">
        <f t="shared" si="12"/>
        <v>0</v>
      </c>
      <c r="AH54" s="25">
        <f t="shared" si="12"/>
        <v>0</v>
      </c>
      <c r="AI54" s="25">
        <f t="shared" si="12"/>
        <v>0</v>
      </c>
    </row>
    <row r="55" spans="1:35" s="11" customFormat="1" ht="21" customHeight="1">
      <c r="A55" s="56"/>
      <c r="B55" s="60" t="s">
        <v>219</v>
      </c>
      <c r="C55" s="60"/>
      <c r="D55" s="22">
        <f aca="true" t="shared" si="13" ref="D55:AI55">D47-D54</f>
        <v>0</v>
      </c>
      <c r="E55" s="22">
        <f t="shared" si="13"/>
        <v>0</v>
      </c>
      <c r="F55" s="22">
        <f t="shared" si="13"/>
        <v>0</v>
      </c>
      <c r="G55" s="22">
        <f t="shared" si="13"/>
        <v>0</v>
      </c>
      <c r="H55" s="22">
        <f t="shared" si="13"/>
        <v>0</v>
      </c>
      <c r="I55" s="22">
        <f t="shared" si="13"/>
        <v>0</v>
      </c>
      <c r="J55" s="22">
        <f t="shared" si="13"/>
        <v>0</v>
      </c>
      <c r="K55" s="22">
        <f t="shared" si="13"/>
        <v>0</v>
      </c>
      <c r="L55" s="22">
        <f t="shared" si="13"/>
        <v>0</v>
      </c>
      <c r="M55" s="22">
        <f t="shared" si="13"/>
        <v>0</v>
      </c>
      <c r="N55" s="22">
        <f t="shared" si="13"/>
        <v>0</v>
      </c>
      <c r="O55" s="22">
        <f t="shared" si="13"/>
        <v>0</v>
      </c>
      <c r="P55" s="22">
        <f t="shared" si="13"/>
        <v>0</v>
      </c>
      <c r="Q55" s="22">
        <f t="shared" si="13"/>
        <v>0</v>
      </c>
      <c r="R55" s="22">
        <f t="shared" si="13"/>
        <v>0</v>
      </c>
      <c r="S55" s="22">
        <f t="shared" si="13"/>
        <v>0</v>
      </c>
      <c r="T55" s="22">
        <f t="shared" si="13"/>
        <v>0</v>
      </c>
      <c r="U55" s="22">
        <f t="shared" si="13"/>
        <v>0</v>
      </c>
      <c r="V55" s="22">
        <f t="shared" si="13"/>
        <v>0</v>
      </c>
      <c r="W55" s="22">
        <f t="shared" si="13"/>
        <v>0</v>
      </c>
      <c r="X55" s="22">
        <f t="shared" si="13"/>
        <v>0</v>
      </c>
      <c r="Y55" s="22">
        <f t="shared" si="13"/>
        <v>0</v>
      </c>
      <c r="Z55" s="22">
        <f t="shared" si="13"/>
        <v>0</v>
      </c>
      <c r="AA55" s="22">
        <f t="shared" si="13"/>
        <v>0</v>
      </c>
      <c r="AB55" s="22">
        <f t="shared" si="13"/>
        <v>0</v>
      </c>
      <c r="AC55" s="22">
        <f t="shared" si="13"/>
        <v>0</v>
      </c>
      <c r="AD55" s="22">
        <f t="shared" si="13"/>
        <v>0</v>
      </c>
      <c r="AE55" s="22">
        <f t="shared" si="13"/>
        <v>0</v>
      </c>
      <c r="AF55" s="22">
        <f t="shared" si="13"/>
        <v>0</v>
      </c>
      <c r="AG55" s="22">
        <f t="shared" si="13"/>
        <v>0</v>
      </c>
      <c r="AH55" s="22">
        <f t="shared" si="13"/>
        <v>0</v>
      </c>
      <c r="AI55" s="22">
        <f t="shared" si="13"/>
        <v>0</v>
      </c>
    </row>
    <row r="56" spans="1:35" s="7" customFormat="1" ht="21" customHeight="1">
      <c r="A56" s="57"/>
      <c r="B56" s="58" t="s">
        <v>220</v>
      </c>
      <c r="C56" s="59"/>
      <c r="D56" s="23">
        <f aca="true" t="shared" si="14" ref="D56:AI56">D3+D25+D41+D55</f>
        <v>0</v>
      </c>
      <c r="E56" s="23">
        <f t="shared" si="14"/>
        <v>0</v>
      </c>
      <c r="F56" s="23">
        <f t="shared" si="14"/>
        <v>0</v>
      </c>
      <c r="G56" s="23">
        <f t="shared" si="14"/>
        <v>0</v>
      </c>
      <c r="H56" s="23">
        <f t="shared" si="14"/>
        <v>0</v>
      </c>
      <c r="I56" s="23">
        <f t="shared" si="14"/>
        <v>0</v>
      </c>
      <c r="J56" s="23">
        <f t="shared" si="14"/>
        <v>0</v>
      </c>
      <c r="K56" s="23">
        <f t="shared" si="14"/>
        <v>0</v>
      </c>
      <c r="L56" s="23">
        <f t="shared" si="14"/>
        <v>0</v>
      </c>
      <c r="M56" s="23">
        <f t="shared" si="14"/>
        <v>0</v>
      </c>
      <c r="N56" s="23">
        <f t="shared" si="14"/>
        <v>0</v>
      </c>
      <c r="O56" s="23">
        <f t="shared" si="14"/>
        <v>0</v>
      </c>
      <c r="P56" s="23">
        <f t="shared" si="14"/>
        <v>0</v>
      </c>
      <c r="Q56" s="23">
        <f t="shared" si="14"/>
        <v>0</v>
      </c>
      <c r="R56" s="23">
        <f t="shared" si="14"/>
        <v>0</v>
      </c>
      <c r="S56" s="23">
        <f t="shared" si="14"/>
        <v>0</v>
      </c>
      <c r="T56" s="23">
        <f t="shared" si="14"/>
        <v>0</v>
      </c>
      <c r="U56" s="23">
        <f t="shared" si="14"/>
        <v>0</v>
      </c>
      <c r="V56" s="23">
        <f t="shared" si="14"/>
        <v>0</v>
      </c>
      <c r="W56" s="23">
        <f t="shared" si="14"/>
        <v>0</v>
      </c>
      <c r="X56" s="23">
        <f t="shared" si="14"/>
        <v>0</v>
      </c>
      <c r="Y56" s="23">
        <f t="shared" si="14"/>
        <v>0</v>
      </c>
      <c r="Z56" s="23">
        <f t="shared" si="14"/>
        <v>0</v>
      </c>
      <c r="AA56" s="23">
        <f t="shared" si="14"/>
        <v>0</v>
      </c>
      <c r="AB56" s="23">
        <f t="shared" si="14"/>
        <v>0</v>
      </c>
      <c r="AC56" s="23">
        <f t="shared" si="14"/>
        <v>0</v>
      </c>
      <c r="AD56" s="23">
        <f t="shared" si="14"/>
        <v>0</v>
      </c>
      <c r="AE56" s="23">
        <f t="shared" si="14"/>
        <v>0</v>
      </c>
      <c r="AF56" s="23">
        <f t="shared" si="14"/>
        <v>0</v>
      </c>
      <c r="AG56" s="23">
        <f t="shared" si="14"/>
        <v>0</v>
      </c>
      <c r="AH56" s="23">
        <f t="shared" si="14"/>
        <v>0</v>
      </c>
      <c r="AI56" s="23">
        <f t="shared" si="14"/>
        <v>0</v>
      </c>
    </row>
    <row r="59" spans="1:3" ht="21" customHeight="1">
      <c r="A59" s="31" t="s">
        <v>39</v>
      </c>
      <c r="B59" s="32"/>
      <c r="C59" s="32"/>
    </row>
    <row r="60" spans="1:3" ht="21" customHeight="1">
      <c r="A60" s="32"/>
      <c r="B60" s="32"/>
      <c r="C60" s="32"/>
    </row>
    <row r="61" spans="1:3" ht="21" customHeight="1">
      <c r="A61" s="32"/>
      <c r="B61" s="32"/>
      <c r="C61" s="32"/>
    </row>
    <row r="62" spans="1:3" ht="21" customHeight="1">
      <c r="A62" s="32"/>
      <c r="B62" s="32"/>
      <c r="C62" s="32"/>
    </row>
    <row r="63" spans="1:3" ht="21" customHeight="1">
      <c r="A63" s="32"/>
      <c r="B63" s="32"/>
      <c r="C63" s="32"/>
    </row>
    <row r="64" spans="1:3" ht="21" customHeight="1">
      <c r="A64" s="32"/>
      <c r="B64" s="32"/>
      <c r="C64" s="32"/>
    </row>
    <row r="65" spans="1:3" ht="21" customHeight="1">
      <c r="A65" s="32"/>
      <c r="B65" s="32"/>
      <c r="C65" s="32"/>
    </row>
  </sheetData>
  <sheetProtection/>
  <mergeCells count="22">
    <mergeCell ref="B54:C54"/>
    <mergeCell ref="B47:C47"/>
    <mergeCell ref="A54:A56"/>
    <mergeCell ref="B56:C56"/>
    <mergeCell ref="B55:C55"/>
    <mergeCell ref="A26:A41"/>
    <mergeCell ref="B41:C41"/>
    <mergeCell ref="A42:A53"/>
    <mergeCell ref="B42:B46"/>
    <mergeCell ref="B48:B53"/>
    <mergeCell ref="A2:C2"/>
    <mergeCell ref="A3:C3"/>
    <mergeCell ref="A4:A25"/>
    <mergeCell ref="B10:C10"/>
    <mergeCell ref="B11:B23"/>
    <mergeCell ref="B24:C24"/>
    <mergeCell ref="B25:C25"/>
    <mergeCell ref="B4:B9"/>
    <mergeCell ref="B40:C40"/>
    <mergeCell ref="B26:B29"/>
    <mergeCell ref="B31:B39"/>
    <mergeCell ref="B30:C30"/>
  </mergeCells>
  <printOptions horizontalCentered="1"/>
  <pageMargins left="0.1968503937007874" right="0.1968503937007874" top="0.2362204724409449" bottom="0.2755905511811024" header="0.15748031496062992" footer="0.1968503937007874"/>
  <pageSetup fitToHeight="1" fitToWidth="1" horizontalDpi="600" verticalDpi="600" orientation="landscape" paperSize="9" scale="4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PageLayoutView="0" workbookViewId="0" topLeftCell="A1">
      <selection activeCell="A2" sqref="A2:C2"/>
    </sheetView>
  </sheetViews>
  <sheetFormatPr defaultColWidth="12.25390625" defaultRowHeight="21" customHeight="1"/>
  <cols>
    <col min="1" max="2" width="12.25390625" style="26" customWidth="1"/>
    <col min="3" max="3" width="16.25390625" style="26" customWidth="1"/>
    <col min="4" max="4" width="20.75390625" style="26" customWidth="1"/>
    <col min="5" max="5" width="20.75390625" style="28" customWidth="1"/>
    <col min="6" max="6" width="20.75390625" style="29" customWidth="1"/>
    <col min="7" max="8" width="20.75390625" style="28" customWidth="1"/>
    <col min="9" max="35" width="20.75390625" style="26" customWidth="1"/>
    <col min="36" max="16384" width="12.25390625" style="26" customWidth="1"/>
  </cols>
  <sheetData>
    <row r="1" spans="1:2" ht="21" customHeight="1">
      <c r="A1" s="26" t="s">
        <v>169</v>
      </c>
      <c r="B1" s="27" t="s">
        <v>1497</v>
      </c>
    </row>
    <row r="2" spans="1:35" s="1" customFormat="1" ht="21" customHeight="1">
      <c r="A2" s="67" t="s">
        <v>170</v>
      </c>
      <c r="B2" s="67"/>
      <c r="C2" s="67"/>
      <c r="D2" s="30" t="s">
        <v>320</v>
      </c>
      <c r="E2" s="30" t="s">
        <v>321</v>
      </c>
      <c r="F2" s="30" t="s">
        <v>223</v>
      </c>
      <c r="G2" s="30" t="s">
        <v>224</v>
      </c>
      <c r="H2" s="30" t="s">
        <v>225</v>
      </c>
      <c r="I2" s="30" t="s">
        <v>226</v>
      </c>
      <c r="J2" s="30" t="s">
        <v>227</v>
      </c>
      <c r="K2" s="30" t="s">
        <v>228</v>
      </c>
      <c r="L2" s="30" t="s">
        <v>229</v>
      </c>
      <c r="M2" s="30" t="s">
        <v>230</v>
      </c>
      <c r="N2" s="30" t="s">
        <v>231</v>
      </c>
      <c r="O2" s="30" t="s">
        <v>232</v>
      </c>
      <c r="P2" s="30" t="s">
        <v>233</v>
      </c>
      <c r="Q2" s="30" t="s">
        <v>234</v>
      </c>
      <c r="R2" s="30" t="s">
        <v>235</v>
      </c>
      <c r="S2" s="30" t="s">
        <v>236</v>
      </c>
      <c r="T2" s="30" t="s">
        <v>237</v>
      </c>
      <c r="U2" s="30" t="s">
        <v>238</v>
      </c>
      <c r="V2" s="30" t="s">
        <v>239</v>
      </c>
      <c r="W2" s="30" t="s">
        <v>240</v>
      </c>
      <c r="X2" s="30" t="s">
        <v>241</v>
      </c>
      <c r="Y2" s="30" t="s">
        <v>242</v>
      </c>
      <c r="Z2" s="30" t="s">
        <v>243</v>
      </c>
      <c r="AA2" s="30" t="s">
        <v>244</v>
      </c>
      <c r="AB2" s="30" t="s">
        <v>245</v>
      </c>
      <c r="AC2" s="30" t="s">
        <v>246</v>
      </c>
      <c r="AD2" s="30" t="s">
        <v>247</v>
      </c>
      <c r="AE2" s="30" t="s">
        <v>248</v>
      </c>
      <c r="AF2" s="30" t="s">
        <v>249</v>
      </c>
      <c r="AG2" s="30" t="s">
        <v>250</v>
      </c>
      <c r="AH2" s="30" t="s">
        <v>251</v>
      </c>
      <c r="AI2" s="21" t="s">
        <v>171</v>
      </c>
    </row>
    <row r="3" spans="1:35" s="4" customFormat="1" ht="21" customHeight="1">
      <c r="A3" s="60" t="s">
        <v>172</v>
      </c>
      <c r="B3" s="68"/>
      <c r="C3" s="68"/>
      <c r="D3" s="22">
        <f>'8月'!AH56</f>
        <v>0</v>
      </c>
      <c r="E3" s="22">
        <f aca="true" t="shared" si="0" ref="E3:AH3">D56</f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22">
        <f t="shared" si="0"/>
        <v>0</v>
      </c>
      <c r="AI3" s="25">
        <f>D3</f>
        <v>0</v>
      </c>
    </row>
    <row r="4" spans="1:35" s="7" customFormat="1" ht="21" customHeight="1">
      <c r="A4" s="61" t="s">
        <v>173</v>
      </c>
      <c r="B4" s="64" t="s">
        <v>174</v>
      </c>
      <c r="C4" s="5" t="s">
        <v>175</v>
      </c>
      <c r="D4" s="6"/>
      <c r="E4" s="6"/>
      <c r="F4" s="1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3">
        <f aca="true" t="shared" si="1" ref="AI4:AI9">SUM(D4:AH4)</f>
        <v>0</v>
      </c>
    </row>
    <row r="5" spans="1:35" s="7" customFormat="1" ht="21" customHeight="1">
      <c r="A5" s="62"/>
      <c r="B5" s="65"/>
      <c r="C5" s="5" t="s">
        <v>176</v>
      </c>
      <c r="D5" s="6"/>
      <c r="E5" s="6"/>
      <c r="F5" s="1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3">
        <f t="shared" si="1"/>
        <v>0</v>
      </c>
    </row>
    <row r="6" spans="1:35" s="7" customFormat="1" ht="21" customHeight="1">
      <c r="A6" s="62"/>
      <c r="B6" s="65"/>
      <c r="C6" s="5" t="s">
        <v>177</v>
      </c>
      <c r="D6" s="6"/>
      <c r="E6" s="6"/>
      <c r="F6" s="1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3">
        <f t="shared" si="1"/>
        <v>0</v>
      </c>
    </row>
    <row r="7" spans="1:35" s="7" customFormat="1" ht="21" customHeight="1">
      <c r="A7" s="62"/>
      <c r="B7" s="65"/>
      <c r="C7" s="5" t="s">
        <v>178</v>
      </c>
      <c r="D7" s="6"/>
      <c r="E7" s="6"/>
      <c r="F7" s="1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3">
        <f t="shared" si="1"/>
        <v>0</v>
      </c>
    </row>
    <row r="8" spans="1:35" s="7" customFormat="1" ht="21" customHeight="1">
      <c r="A8" s="62"/>
      <c r="B8" s="65"/>
      <c r="C8" s="5" t="s">
        <v>179</v>
      </c>
      <c r="D8" s="6"/>
      <c r="E8" s="6"/>
      <c r="F8" s="1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3">
        <f t="shared" si="1"/>
        <v>0</v>
      </c>
    </row>
    <row r="9" spans="1:35" s="7" customFormat="1" ht="21" customHeight="1">
      <c r="A9" s="62"/>
      <c r="B9" s="66"/>
      <c r="C9" s="5"/>
      <c r="D9" s="6"/>
      <c r="E9" s="6"/>
      <c r="F9" s="1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3">
        <f t="shared" si="1"/>
        <v>0</v>
      </c>
    </row>
    <row r="10" spans="1:35" s="7" customFormat="1" ht="21" customHeight="1">
      <c r="A10" s="62"/>
      <c r="B10" s="58" t="s">
        <v>180</v>
      </c>
      <c r="C10" s="59"/>
      <c r="D10" s="22">
        <f aca="true" t="shared" si="2" ref="D10:AI10">SUM(D4:D9)</f>
        <v>0</v>
      </c>
      <c r="E10" s="22">
        <f t="shared" si="2"/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2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 t="shared" si="2"/>
        <v>0</v>
      </c>
      <c r="AG10" s="22">
        <f t="shared" si="2"/>
        <v>0</v>
      </c>
      <c r="AH10" s="22">
        <f t="shared" si="2"/>
        <v>0</v>
      </c>
      <c r="AI10" s="22">
        <f t="shared" si="2"/>
        <v>0</v>
      </c>
    </row>
    <row r="11" spans="1:35" s="17" customFormat="1" ht="21" customHeight="1">
      <c r="A11" s="62"/>
      <c r="B11" s="64" t="s">
        <v>181</v>
      </c>
      <c r="C11" s="15" t="s">
        <v>182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">
        <f aca="true" t="shared" si="3" ref="AI11:AI23">SUM(D11:AH11)</f>
        <v>0</v>
      </c>
    </row>
    <row r="12" spans="1:35" s="17" customFormat="1" ht="21" customHeight="1">
      <c r="A12" s="62"/>
      <c r="B12" s="65"/>
      <c r="C12" s="15" t="s">
        <v>1490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">
        <f t="shared" si="3"/>
        <v>0</v>
      </c>
    </row>
    <row r="13" spans="1:35" s="7" customFormat="1" ht="21" customHeight="1">
      <c r="A13" s="62"/>
      <c r="B13" s="65"/>
      <c r="C13" s="53" t="s">
        <v>1491</v>
      </c>
      <c r="D13" s="6"/>
      <c r="E13" s="6"/>
      <c r="F13" s="16"/>
      <c r="G13" s="16"/>
      <c r="H13" s="6"/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3">
        <f t="shared" si="3"/>
        <v>0</v>
      </c>
    </row>
    <row r="14" spans="1:35" s="7" customFormat="1" ht="21" customHeight="1">
      <c r="A14" s="62"/>
      <c r="B14" s="65"/>
      <c r="C14" s="5" t="s">
        <v>1492</v>
      </c>
      <c r="D14" s="6"/>
      <c r="E14" s="6"/>
      <c r="F14" s="16"/>
      <c r="G14" s="16"/>
      <c r="H14" s="6"/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3">
        <f t="shared" si="3"/>
        <v>0</v>
      </c>
    </row>
    <row r="15" spans="1:35" s="7" customFormat="1" ht="21" customHeight="1">
      <c r="A15" s="62"/>
      <c r="B15" s="65"/>
      <c r="C15" s="5" t="s">
        <v>1493</v>
      </c>
      <c r="D15" s="6"/>
      <c r="E15" s="6"/>
      <c r="F15" s="16"/>
      <c r="G15" s="16"/>
      <c r="H15" s="6"/>
      <c r="I15" s="1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3">
        <f t="shared" si="3"/>
        <v>0</v>
      </c>
    </row>
    <row r="16" spans="1:35" s="7" customFormat="1" ht="21" customHeight="1">
      <c r="A16" s="62"/>
      <c r="B16" s="65"/>
      <c r="C16" s="5" t="s">
        <v>183</v>
      </c>
      <c r="D16" s="6"/>
      <c r="E16" s="6"/>
      <c r="F16" s="16"/>
      <c r="G16" s="16"/>
      <c r="H16" s="6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3">
        <f t="shared" si="3"/>
        <v>0</v>
      </c>
    </row>
    <row r="17" spans="1:35" s="7" customFormat="1" ht="21" customHeight="1">
      <c r="A17" s="62"/>
      <c r="B17" s="65"/>
      <c r="C17" s="5" t="s">
        <v>184</v>
      </c>
      <c r="D17" s="6"/>
      <c r="E17" s="6"/>
      <c r="F17" s="18"/>
      <c r="G17" s="1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3">
        <f t="shared" si="3"/>
        <v>0</v>
      </c>
    </row>
    <row r="18" spans="1:35" s="7" customFormat="1" ht="21" customHeight="1">
      <c r="A18" s="62"/>
      <c r="B18" s="65"/>
      <c r="C18" s="15" t="s">
        <v>185</v>
      </c>
      <c r="D18" s="6"/>
      <c r="E18" s="6"/>
      <c r="F18" s="16"/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3">
        <f t="shared" si="3"/>
        <v>0</v>
      </c>
    </row>
    <row r="19" spans="1:35" s="7" customFormat="1" ht="21" customHeight="1">
      <c r="A19" s="62"/>
      <c r="B19" s="65"/>
      <c r="C19" s="5" t="s">
        <v>186</v>
      </c>
      <c r="D19" s="6"/>
      <c r="E19" s="6"/>
      <c r="F19" s="16"/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3">
        <f t="shared" si="3"/>
        <v>0</v>
      </c>
    </row>
    <row r="20" spans="1:35" s="7" customFormat="1" ht="21" customHeight="1">
      <c r="A20" s="62"/>
      <c r="B20" s="65"/>
      <c r="C20" s="3"/>
      <c r="D20" s="6"/>
      <c r="E20" s="6"/>
      <c r="F20" s="16"/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3">
        <f t="shared" si="3"/>
        <v>0</v>
      </c>
    </row>
    <row r="21" spans="1:35" s="7" customFormat="1" ht="21" customHeight="1">
      <c r="A21" s="62"/>
      <c r="B21" s="65"/>
      <c r="C21" s="3"/>
      <c r="D21" s="6"/>
      <c r="E21" s="6"/>
      <c r="F21" s="16"/>
      <c r="G21" s="1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3">
        <f t="shared" si="3"/>
        <v>0</v>
      </c>
    </row>
    <row r="22" spans="1:35" s="17" customFormat="1" ht="21" customHeight="1">
      <c r="A22" s="62"/>
      <c r="B22" s="65"/>
      <c r="C22" s="10"/>
      <c r="D22" s="1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3">
        <f t="shared" si="3"/>
        <v>0</v>
      </c>
    </row>
    <row r="23" spans="1:35" s="7" customFormat="1" ht="21" customHeight="1">
      <c r="A23" s="62"/>
      <c r="B23" s="66"/>
      <c r="C23" s="2"/>
      <c r="D23" s="6"/>
      <c r="E23" s="6"/>
      <c r="F23" s="1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3">
        <f t="shared" si="3"/>
        <v>0</v>
      </c>
    </row>
    <row r="24" spans="1:35" s="7" customFormat="1" ht="21" customHeight="1">
      <c r="A24" s="62"/>
      <c r="B24" s="58" t="s">
        <v>187</v>
      </c>
      <c r="C24" s="59"/>
      <c r="D24" s="22">
        <f aca="true" t="shared" si="4" ref="D24:AI24">SUM(D11:D23)</f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2">
        <f t="shared" si="4"/>
        <v>0</v>
      </c>
      <c r="R24" s="22">
        <f t="shared" si="4"/>
        <v>0</v>
      </c>
      <c r="S24" s="22">
        <f t="shared" si="4"/>
        <v>0</v>
      </c>
      <c r="T24" s="22">
        <f t="shared" si="4"/>
        <v>0</v>
      </c>
      <c r="U24" s="22">
        <f t="shared" si="4"/>
        <v>0</v>
      </c>
      <c r="V24" s="22">
        <f t="shared" si="4"/>
        <v>0</v>
      </c>
      <c r="W24" s="22">
        <f t="shared" si="4"/>
        <v>0</v>
      </c>
      <c r="X24" s="22">
        <f t="shared" si="4"/>
        <v>0</v>
      </c>
      <c r="Y24" s="22">
        <f t="shared" si="4"/>
        <v>0</v>
      </c>
      <c r="Z24" s="22">
        <f t="shared" si="4"/>
        <v>0</v>
      </c>
      <c r="AA24" s="22">
        <f t="shared" si="4"/>
        <v>0</v>
      </c>
      <c r="AB24" s="22">
        <f t="shared" si="4"/>
        <v>0</v>
      </c>
      <c r="AC24" s="22">
        <f t="shared" si="4"/>
        <v>0</v>
      </c>
      <c r="AD24" s="22">
        <f t="shared" si="4"/>
        <v>0</v>
      </c>
      <c r="AE24" s="22">
        <f t="shared" si="4"/>
        <v>0</v>
      </c>
      <c r="AF24" s="22">
        <f t="shared" si="4"/>
        <v>0</v>
      </c>
      <c r="AG24" s="22">
        <f t="shared" si="4"/>
        <v>0</v>
      </c>
      <c r="AH24" s="22">
        <f t="shared" si="4"/>
        <v>0</v>
      </c>
      <c r="AI24" s="22">
        <f t="shared" si="4"/>
        <v>0</v>
      </c>
    </row>
    <row r="25" spans="1:35" s="19" customFormat="1" ht="21" customHeight="1">
      <c r="A25" s="63"/>
      <c r="B25" s="58" t="s">
        <v>188</v>
      </c>
      <c r="C25" s="59"/>
      <c r="D25" s="23">
        <f aca="true" t="shared" si="5" ref="D25:AI25">D10-D24</f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3">
        <f t="shared" si="5"/>
        <v>0</v>
      </c>
      <c r="Q25" s="23">
        <f t="shared" si="5"/>
        <v>0</v>
      </c>
      <c r="R25" s="23">
        <f t="shared" si="5"/>
        <v>0</v>
      </c>
      <c r="S25" s="23">
        <f t="shared" si="5"/>
        <v>0</v>
      </c>
      <c r="T25" s="23">
        <f t="shared" si="5"/>
        <v>0</v>
      </c>
      <c r="U25" s="23">
        <f t="shared" si="5"/>
        <v>0</v>
      </c>
      <c r="V25" s="23">
        <f t="shared" si="5"/>
        <v>0</v>
      </c>
      <c r="W25" s="23">
        <f t="shared" si="5"/>
        <v>0</v>
      </c>
      <c r="X25" s="23">
        <f t="shared" si="5"/>
        <v>0</v>
      </c>
      <c r="Y25" s="23">
        <f t="shared" si="5"/>
        <v>0</v>
      </c>
      <c r="Z25" s="23">
        <f t="shared" si="5"/>
        <v>0</v>
      </c>
      <c r="AA25" s="23">
        <f t="shared" si="5"/>
        <v>0</v>
      </c>
      <c r="AB25" s="23">
        <f t="shared" si="5"/>
        <v>0</v>
      </c>
      <c r="AC25" s="23">
        <f t="shared" si="5"/>
        <v>0</v>
      </c>
      <c r="AD25" s="23">
        <f t="shared" si="5"/>
        <v>0</v>
      </c>
      <c r="AE25" s="23">
        <f t="shared" si="5"/>
        <v>0</v>
      </c>
      <c r="AF25" s="23">
        <f t="shared" si="5"/>
        <v>0</v>
      </c>
      <c r="AG25" s="23">
        <f t="shared" si="5"/>
        <v>0</v>
      </c>
      <c r="AH25" s="23">
        <f t="shared" si="5"/>
        <v>0</v>
      </c>
      <c r="AI25" s="23">
        <f t="shared" si="5"/>
        <v>0</v>
      </c>
    </row>
    <row r="26" spans="1:35" s="7" customFormat="1" ht="21" customHeight="1">
      <c r="A26" s="61" t="s">
        <v>189</v>
      </c>
      <c r="B26" s="64" t="s">
        <v>174</v>
      </c>
      <c r="C26" s="5" t="s">
        <v>190</v>
      </c>
      <c r="D26" s="3"/>
      <c r="E26" s="6"/>
      <c r="F26" s="1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3">
        <f>SUM(D26:AH26)</f>
        <v>0</v>
      </c>
    </row>
    <row r="27" spans="1:35" s="7" customFormat="1" ht="21" customHeight="1">
      <c r="A27" s="62"/>
      <c r="B27" s="65"/>
      <c r="C27" s="5" t="s">
        <v>191</v>
      </c>
      <c r="D27" s="3"/>
      <c r="E27" s="6"/>
      <c r="F27" s="16"/>
      <c r="G27" s="6"/>
      <c r="H27" s="6"/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>
        <f>SUM(D27:AH27)</f>
        <v>0</v>
      </c>
    </row>
    <row r="28" spans="1:35" s="7" customFormat="1" ht="21" customHeight="1">
      <c r="A28" s="62"/>
      <c r="B28" s="65"/>
      <c r="C28" s="5" t="s">
        <v>192</v>
      </c>
      <c r="D28" s="6"/>
      <c r="E28" s="6"/>
      <c r="F28" s="16"/>
      <c r="G28" s="6"/>
      <c r="H28" s="6"/>
      <c r="I28" s="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f>SUM(D28:AH28)</f>
        <v>0</v>
      </c>
    </row>
    <row r="29" spans="1:35" s="7" customFormat="1" ht="21" customHeight="1">
      <c r="A29" s="62"/>
      <c r="B29" s="65"/>
      <c r="C29" s="5" t="s">
        <v>193</v>
      </c>
      <c r="D29" s="6"/>
      <c r="E29" s="6"/>
      <c r="F29" s="16"/>
      <c r="G29" s="6"/>
      <c r="H29" s="6"/>
      <c r="I29" s="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>
        <f>SUM(D29:AH29)</f>
        <v>0</v>
      </c>
    </row>
    <row r="30" spans="1:35" s="7" customFormat="1" ht="21" customHeight="1">
      <c r="A30" s="62"/>
      <c r="B30" s="69" t="s">
        <v>194</v>
      </c>
      <c r="C30" s="70"/>
      <c r="D30" s="24">
        <f aca="true" t="shared" si="6" ref="D30:AI30">SUM(D26:D29)</f>
        <v>0</v>
      </c>
      <c r="E30" s="24">
        <f t="shared" si="6"/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 t="shared" si="6"/>
        <v>0</v>
      </c>
      <c r="O30" s="24">
        <f t="shared" si="6"/>
        <v>0</v>
      </c>
      <c r="P30" s="24">
        <f t="shared" si="6"/>
        <v>0</v>
      </c>
      <c r="Q30" s="24">
        <f t="shared" si="6"/>
        <v>0</v>
      </c>
      <c r="R30" s="24">
        <f t="shared" si="6"/>
        <v>0</v>
      </c>
      <c r="S30" s="24">
        <f t="shared" si="6"/>
        <v>0</v>
      </c>
      <c r="T30" s="24">
        <f t="shared" si="6"/>
        <v>0</v>
      </c>
      <c r="U30" s="24">
        <f t="shared" si="6"/>
        <v>0</v>
      </c>
      <c r="V30" s="24">
        <f t="shared" si="6"/>
        <v>0</v>
      </c>
      <c r="W30" s="24">
        <f t="shared" si="6"/>
        <v>0</v>
      </c>
      <c r="X30" s="24">
        <f t="shared" si="6"/>
        <v>0</v>
      </c>
      <c r="Y30" s="24">
        <f t="shared" si="6"/>
        <v>0</v>
      </c>
      <c r="Z30" s="24">
        <f t="shared" si="6"/>
        <v>0</v>
      </c>
      <c r="AA30" s="24">
        <f t="shared" si="6"/>
        <v>0</v>
      </c>
      <c r="AB30" s="24">
        <f t="shared" si="6"/>
        <v>0</v>
      </c>
      <c r="AC30" s="24">
        <f t="shared" si="6"/>
        <v>0</v>
      </c>
      <c r="AD30" s="24">
        <f t="shared" si="6"/>
        <v>0</v>
      </c>
      <c r="AE30" s="24">
        <f t="shared" si="6"/>
        <v>0</v>
      </c>
      <c r="AF30" s="24">
        <f t="shared" si="6"/>
        <v>0</v>
      </c>
      <c r="AG30" s="24">
        <f t="shared" si="6"/>
        <v>0</v>
      </c>
      <c r="AH30" s="24">
        <f t="shared" si="6"/>
        <v>0</v>
      </c>
      <c r="AI30" s="24">
        <f t="shared" si="6"/>
        <v>0</v>
      </c>
    </row>
    <row r="31" spans="1:35" s="7" customFormat="1" ht="21" customHeight="1">
      <c r="A31" s="62"/>
      <c r="B31" s="64" t="s">
        <v>181</v>
      </c>
      <c r="C31" s="5" t="s">
        <v>195</v>
      </c>
      <c r="D31" s="6"/>
      <c r="E31" s="6"/>
      <c r="F31" s="1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3">
        <f aca="true" t="shared" si="7" ref="AI31:AI39">SUM(D31:AH31)</f>
        <v>0</v>
      </c>
    </row>
    <row r="32" spans="1:35" s="17" customFormat="1" ht="21" customHeight="1">
      <c r="A32" s="62"/>
      <c r="B32" s="65"/>
      <c r="C32" s="15" t="s">
        <v>196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3">
        <f t="shared" si="7"/>
        <v>0</v>
      </c>
    </row>
    <row r="33" spans="1:35" s="7" customFormat="1" ht="21" customHeight="1">
      <c r="A33" s="62"/>
      <c r="B33" s="65"/>
      <c r="C33" s="5" t="s">
        <v>197</v>
      </c>
      <c r="D33" s="2" t="s">
        <v>198</v>
      </c>
      <c r="E33" s="6"/>
      <c r="F33" s="1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3">
        <f t="shared" si="7"/>
        <v>0</v>
      </c>
    </row>
    <row r="34" spans="1:35" s="7" customFormat="1" ht="21" customHeight="1">
      <c r="A34" s="62"/>
      <c r="B34" s="65"/>
      <c r="C34" s="5" t="s">
        <v>199</v>
      </c>
      <c r="D34" s="6"/>
      <c r="E34" s="6"/>
      <c r="F34" s="1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3">
        <f t="shared" si="7"/>
        <v>0</v>
      </c>
    </row>
    <row r="35" spans="1:35" s="17" customFormat="1" ht="21" customHeight="1">
      <c r="A35" s="62"/>
      <c r="B35" s="65"/>
      <c r="C35" s="15" t="s">
        <v>200</v>
      </c>
      <c r="D35" s="18"/>
      <c r="E35" s="18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">
        <f t="shared" si="7"/>
        <v>0</v>
      </c>
    </row>
    <row r="36" spans="1:35" s="7" customFormat="1" ht="21" customHeight="1">
      <c r="A36" s="62"/>
      <c r="B36" s="65"/>
      <c r="C36" s="5" t="s">
        <v>201</v>
      </c>
      <c r="D36" s="6"/>
      <c r="E36" s="6"/>
      <c r="F36" s="1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3">
        <f t="shared" si="7"/>
        <v>0</v>
      </c>
    </row>
    <row r="37" spans="1:35" s="7" customFormat="1" ht="21" customHeight="1">
      <c r="A37" s="62"/>
      <c r="B37" s="65"/>
      <c r="C37" s="5" t="s">
        <v>202</v>
      </c>
      <c r="D37" s="6"/>
      <c r="E37" s="6"/>
      <c r="F37" s="16"/>
      <c r="G37" s="6"/>
      <c r="H37" s="6"/>
      <c r="I37" s="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>
        <f t="shared" si="7"/>
        <v>0</v>
      </c>
    </row>
    <row r="38" spans="1:35" s="7" customFormat="1" ht="21" customHeight="1">
      <c r="A38" s="62"/>
      <c r="B38" s="65"/>
      <c r="C38" s="5" t="s">
        <v>203</v>
      </c>
      <c r="D38" s="6"/>
      <c r="E38" s="6"/>
      <c r="F38" s="16"/>
      <c r="G38" s="6"/>
      <c r="H38" s="6"/>
      <c r="I38" s="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>
        <f t="shared" si="7"/>
        <v>0</v>
      </c>
    </row>
    <row r="39" spans="1:35" s="7" customFormat="1" ht="21" customHeight="1">
      <c r="A39" s="62"/>
      <c r="B39" s="66"/>
      <c r="C39" s="5" t="s">
        <v>204</v>
      </c>
      <c r="D39" s="6"/>
      <c r="E39" s="6"/>
      <c r="F39" s="16"/>
      <c r="G39" s="6"/>
      <c r="H39" s="6"/>
      <c r="I39" s="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>
        <f t="shared" si="7"/>
        <v>0</v>
      </c>
    </row>
    <row r="40" spans="1:35" s="7" customFormat="1" ht="21" customHeight="1">
      <c r="A40" s="62"/>
      <c r="B40" s="54" t="s">
        <v>205</v>
      </c>
      <c r="C40" s="55"/>
      <c r="D40" s="24">
        <f aca="true" t="shared" si="8" ref="D40:AI40">SUM(D31:D39)</f>
        <v>0</v>
      </c>
      <c r="E40" s="24">
        <f t="shared" si="8"/>
        <v>0</v>
      </c>
      <c r="F40" s="24">
        <f t="shared" si="8"/>
        <v>0</v>
      </c>
      <c r="G40" s="24">
        <f t="shared" si="8"/>
        <v>0</v>
      </c>
      <c r="H40" s="24">
        <f t="shared" si="8"/>
        <v>0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0</v>
      </c>
      <c r="O40" s="24">
        <f t="shared" si="8"/>
        <v>0</v>
      </c>
      <c r="P40" s="24">
        <f t="shared" si="8"/>
        <v>0</v>
      </c>
      <c r="Q40" s="24">
        <f t="shared" si="8"/>
        <v>0</v>
      </c>
      <c r="R40" s="24">
        <f t="shared" si="8"/>
        <v>0</v>
      </c>
      <c r="S40" s="24">
        <f t="shared" si="8"/>
        <v>0</v>
      </c>
      <c r="T40" s="24">
        <f t="shared" si="8"/>
        <v>0</v>
      </c>
      <c r="U40" s="24">
        <f t="shared" si="8"/>
        <v>0</v>
      </c>
      <c r="V40" s="24">
        <f t="shared" si="8"/>
        <v>0</v>
      </c>
      <c r="W40" s="24">
        <f t="shared" si="8"/>
        <v>0</v>
      </c>
      <c r="X40" s="24">
        <f t="shared" si="8"/>
        <v>0</v>
      </c>
      <c r="Y40" s="24">
        <f t="shared" si="8"/>
        <v>0</v>
      </c>
      <c r="Z40" s="24">
        <f t="shared" si="8"/>
        <v>0</v>
      </c>
      <c r="AA40" s="24">
        <f t="shared" si="8"/>
        <v>0</v>
      </c>
      <c r="AB40" s="24">
        <f t="shared" si="8"/>
        <v>0</v>
      </c>
      <c r="AC40" s="24">
        <f t="shared" si="8"/>
        <v>0</v>
      </c>
      <c r="AD40" s="24">
        <f t="shared" si="8"/>
        <v>0</v>
      </c>
      <c r="AE40" s="24">
        <f t="shared" si="8"/>
        <v>0</v>
      </c>
      <c r="AF40" s="24">
        <f t="shared" si="8"/>
        <v>0</v>
      </c>
      <c r="AG40" s="24">
        <f t="shared" si="8"/>
        <v>0</v>
      </c>
      <c r="AH40" s="24">
        <f t="shared" si="8"/>
        <v>0</v>
      </c>
      <c r="AI40" s="24">
        <f t="shared" si="8"/>
        <v>0</v>
      </c>
    </row>
    <row r="41" spans="1:35" s="17" customFormat="1" ht="21" customHeight="1">
      <c r="A41" s="63"/>
      <c r="B41" s="58" t="s">
        <v>206</v>
      </c>
      <c r="C41" s="59"/>
      <c r="D41" s="22">
        <f aca="true" t="shared" si="9" ref="D41:AI41">D30-D40</f>
        <v>0</v>
      </c>
      <c r="E41" s="22">
        <f t="shared" si="9"/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  <c r="O41" s="22">
        <f t="shared" si="9"/>
        <v>0</v>
      </c>
      <c r="P41" s="22">
        <f t="shared" si="9"/>
        <v>0</v>
      </c>
      <c r="Q41" s="22">
        <f t="shared" si="9"/>
        <v>0</v>
      </c>
      <c r="R41" s="22">
        <f t="shared" si="9"/>
        <v>0</v>
      </c>
      <c r="S41" s="22">
        <f t="shared" si="9"/>
        <v>0</v>
      </c>
      <c r="T41" s="22">
        <f t="shared" si="9"/>
        <v>0</v>
      </c>
      <c r="U41" s="22">
        <f t="shared" si="9"/>
        <v>0</v>
      </c>
      <c r="V41" s="22">
        <f t="shared" si="9"/>
        <v>0</v>
      </c>
      <c r="W41" s="22">
        <f t="shared" si="9"/>
        <v>0</v>
      </c>
      <c r="X41" s="22">
        <f t="shared" si="9"/>
        <v>0</v>
      </c>
      <c r="Y41" s="22">
        <f t="shared" si="9"/>
        <v>0</v>
      </c>
      <c r="Z41" s="22">
        <f t="shared" si="9"/>
        <v>0</v>
      </c>
      <c r="AA41" s="22">
        <f t="shared" si="9"/>
        <v>0</v>
      </c>
      <c r="AB41" s="22">
        <f t="shared" si="9"/>
        <v>0</v>
      </c>
      <c r="AC41" s="22">
        <f t="shared" si="9"/>
        <v>0</v>
      </c>
      <c r="AD41" s="22">
        <f t="shared" si="9"/>
        <v>0</v>
      </c>
      <c r="AE41" s="22">
        <f t="shared" si="9"/>
        <v>0</v>
      </c>
      <c r="AF41" s="22">
        <f t="shared" si="9"/>
        <v>0</v>
      </c>
      <c r="AG41" s="22">
        <f t="shared" si="9"/>
        <v>0</v>
      </c>
      <c r="AH41" s="22">
        <f t="shared" si="9"/>
        <v>0</v>
      </c>
      <c r="AI41" s="22">
        <f t="shared" si="9"/>
        <v>0</v>
      </c>
    </row>
    <row r="42" spans="1:35" s="7" customFormat="1" ht="21" customHeight="1">
      <c r="A42" s="61" t="s">
        <v>207</v>
      </c>
      <c r="B42" s="64" t="s">
        <v>174</v>
      </c>
      <c r="C42" s="5" t="s">
        <v>208</v>
      </c>
      <c r="D42" s="3"/>
      <c r="E42" s="6"/>
      <c r="F42" s="16"/>
      <c r="G42" s="6"/>
      <c r="H42" s="6"/>
      <c r="I42" s="6"/>
      <c r="J42" s="3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3">
        <f>SUM(D42:AH42)</f>
        <v>0</v>
      </c>
    </row>
    <row r="43" spans="1:35" s="7" customFormat="1" ht="21" customHeight="1">
      <c r="A43" s="62"/>
      <c r="B43" s="65"/>
      <c r="C43" s="5" t="s">
        <v>209</v>
      </c>
      <c r="D43" s="3"/>
      <c r="E43" s="6"/>
      <c r="F43" s="1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3">
        <f>SUM(D43:AH43)</f>
        <v>0</v>
      </c>
    </row>
    <row r="44" spans="1:35" s="7" customFormat="1" ht="21" customHeight="1">
      <c r="A44" s="62"/>
      <c r="B44" s="65"/>
      <c r="C44" s="5" t="s">
        <v>210</v>
      </c>
      <c r="D44" s="3"/>
      <c r="E44" s="6"/>
      <c r="F44" s="18"/>
      <c r="G44" s="9"/>
      <c r="H44" s="9"/>
      <c r="I44" s="9"/>
      <c r="J44" s="8"/>
      <c r="K44" s="9"/>
      <c r="L44" s="9"/>
      <c r="M44" s="9"/>
      <c r="N44" s="9"/>
      <c r="O44" s="9"/>
      <c r="P44" s="9"/>
      <c r="Q44" s="9"/>
      <c r="R44" s="9"/>
      <c r="S44" s="9"/>
      <c r="T44" s="6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>
        <f>SUM(D44:AH44)</f>
        <v>0</v>
      </c>
    </row>
    <row r="45" spans="1:35" s="7" customFormat="1" ht="21" customHeight="1" hidden="1">
      <c r="A45" s="62"/>
      <c r="B45" s="65"/>
      <c r="C45" s="5" t="s">
        <v>211</v>
      </c>
      <c r="D45" s="3"/>
      <c r="E45" s="6"/>
      <c r="F45" s="16"/>
      <c r="G45" s="6"/>
      <c r="H45" s="6"/>
      <c r="I45" s="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>
        <f>SUM(D45:AH45)</f>
        <v>0</v>
      </c>
    </row>
    <row r="46" spans="1:35" s="7" customFormat="1" ht="21" customHeight="1">
      <c r="A46" s="62"/>
      <c r="B46" s="66"/>
      <c r="C46" s="5" t="s">
        <v>212</v>
      </c>
      <c r="D46" s="10"/>
      <c r="E46" s="6"/>
      <c r="F46" s="16"/>
      <c r="G46" s="6"/>
      <c r="H46" s="6"/>
      <c r="I46" s="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>
        <f>SUM(D46:AH46)</f>
        <v>0</v>
      </c>
    </row>
    <row r="47" spans="1:35" s="7" customFormat="1" ht="21" customHeight="1">
      <c r="A47" s="62"/>
      <c r="B47" s="54" t="s">
        <v>194</v>
      </c>
      <c r="C47" s="55"/>
      <c r="D47" s="25">
        <f aca="true" t="shared" si="10" ref="D47:AI47">SUM(D42:D46)</f>
        <v>0</v>
      </c>
      <c r="E47" s="25">
        <f t="shared" si="10"/>
        <v>0</v>
      </c>
      <c r="F47" s="25">
        <f t="shared" si="10"/>
        <v>0</v>
      </c>
      <c r="G47" s="25">
        <f t="shared" si="10"/>
        <v>0</v>
      </c>
      <c r="H47" s="25">
        <f t="shared" si="10"/>
        <v>0</v>
      </c>
      <c r="I47" s="25">
        <f t="shared" si="10"/>
        <v>0</v>
      </c>
      <c r="J47" s="25">
        <f t="shared" si="10"/>
        <v>0</v>
      </c>
      <c r="K47" s="25">
        <f t="shared" si="10"/>
        <v>0</v>
      </c>
      <c r="L47" s="25">
        <f t="shared" si="10"/>
        <v>0</v>
      </c>
      <c r="M47" s="25">
        <f t="shared" si="10"/>
        <v>0</v>
      </c>
      <c r="N47" s="25">
        <f t="shared" si="10"/>
        <v>0</v>
      </c>
      <c r="O47" s="25">
        <f t="shared" si="10"/>
        <v>0</v>
      </c>
      <c r="P47" s="25">
        <f t="shared" si="10"/>
        <v>0</v>
      </c>
      <c r="Q47" s="25">
        <f t="shared" si="10"/>
        <v>0</v>
      </c>
      <c r="R47" s="25">
        <f t="shared" si="10"/>
        <v>0</v>
      </c>
      <c r="S47" s="25">
        <f t="shared" si="10"/>
        <v>0</v>
      </c>
      <c r="T47" s="25">
        <f t="shared" si="10"/>
        <v>0</v>
      </c>
      <c r="U47" s="25">
        <f t="shared" si="10"/>
        <v>0</v>
      </c>
      <c r="V47" s="25">
        <f t="shared" si="10"/>
        <v>0</v>
      </c>
      <c r="W47" s="25">
        <f t="shared" si="10"/>
        <v>0</v>
      </c>
      <c r="X47" s="25">
        <f t="shared" si="10"/>
        <v>0</v>
      </c>
      <c r="Y47" s="25">
        <f t="shared" si="10"/>
        <v>0</v>
      </c>
      <c r="Z47" s="25">
        <f t="shared" si="10"/>
        <v>0</v>
      </c>
      <c r="AA47" s="25">
        <f t="shared" si="10"/>
        <v>0</v>
      </c>
      <c r="AB47" s="25">
        <f t="shared" si="10"/>
        <v>0</v>
      </c>
      <c r="AC47" s="25">
        <f t="shared" si="10"/>
        <v>0</v>
      </c>
      <c r="AD47" s="25">
        <f t="shared" si="10"/>
        <v>0</v>
      </c>
      <c r="AE47" s="25">
        <f t="shared" si="10"/>
        <v>0</v>
      </c>
      <c r="AF47" s="25">
        <f t="shared" si="10"/>
        <v>0</v>
      </c>
      <c r="AG47" s="25">
        <f t="shared" si="10"/>
        <v>0</v>
      </c>
      <c r="AH47" s="25">
        <f t="shared" si="10"/>
        <v>0</v>
      </c>
      <c r="AI47" s="25">
        <f t="shared" si="10"/>
        <v>0</v>
      </c>
    </row>
    <row r="48" spans="1:35" s="11" customFormat="1" ht="21" customHeight="1">
      <c r="A48" s="62"/>
      <c r="B48" s="64" t="s">
        <v>0</v>
      </c>
      <c r="C48" s="13" t="s">
        <v>213</v>
      </c>
      <c r="D48" s="14"/>
      <c r="E48" s="12"/>
      <c r="F48" s="1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3">
        <f aca="true" t="shared" si="11" ref="AI48:AI53">SUM(D48:AH48)</f>
        <v>0</v>
      </c>
    </row>
    <row r="49" spans="1:35" s="7" customFormat="1" ht="21" customHeight="1">
      <c r="A49" s="62"/>
      <c r="B49" s="65"/>
      <c r="C49" s="5" t="s">
        <v>214</v>
      </c>
      <c r="D49" s="10"/>
      <c r="E49" s="6"/>
      <c r="F49" s="16"/>
      <c r="G49" s="6"/>
      <c r="H49" s="6"/>
      <c r="I49" s="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>
        <f t="shared" si="11"/>
        <v>0</v>
      </c>
    </row>
    <row r="50" spans="1:35" s="7" customFormat="1" ht="21" customHeight="1">
      <c r="A50" s="62"/>
      <c r="B50" s="65"/>
      <c r="C50" s="5" t="s">
        <v>215</v>
      </c>
      <c r="D50" s="6"/>
      <c r="E50" s="6"/>
      <c r="F50" s="16"/>
      <c r="G50" s="6"/>
      <c r="H50" s="6"/>
      <c r="I50" s="6"/>
      <c r="J50" s="3"/>
      <c r="K50" s="3"/>
      <c r="L50" s="3"/>
      <c r="M50" s="3"/>
      <c r="N50" s="3"/>
      <c r="O50" s="3"/>
      <c r="P50" s="3"/>
      <c r="Q50" s="3"/>
      <c r="R50" s="3"/>
      <c r="S50" s="3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">
        <f t="shared" si="11"/>
        <v>0</v>
      </c>
    </row>
    <row r="51" spans="1:35" s="7" customFormat="1" ht="21" customHeight="1" hidden="1">
      <c r="A51" s="62"/>
      <c r="B51" s="65"/>
      <c r="C51" s="5" t="s">
        <v>216</v>
      </c>
      <c r="D51" s="3"/>
      <c r="E51" s="6"/>
      <c r="F51" s="16"/>
      <c r="G51" s="6"/>
      <c r="H51" s="6"/>
      <c r="I51" s="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>
        <f t="shared" si="11"/>
        <v>0</v>
      </c>
    </row>
    <row r="52" spans="1:35" s="7" customFormat="1" ht="21" customHeight="1" hidden="1">
      <c r="A52" s="62"/>
      <c r="B52" s="65"/>
      <c r="C52" s="5" t="s">
        <v>217</v>
      </c>
      <c r="D52" s="3"/>
      <c r="E52" s="6"/>
      <c r="F52" s="16"/>
      <c r="G52" s="6"/>
      <c r="H52" s="6"/>
      <c r="I52" s="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>
        <f t="shared" si="11"/>
        <v>0</v>
      </c>
    </row>
    <row r="53" spans="1:35" s="7" customFormat="1" ht="21" customHeight="1" hidden="1">
      <c r="A53" s="62"/>
      <c r="B53" s="66"/>
      <c r="C53" s="5" t="s">
        <v>218</v>
      </c>
      <c r="D53" s="3"/>
      <c r="E53" s="6"/>
      <c r="F53" s="16"/>
      <c r="G53" s="6"/>
      <c r="H53" s="6"/>
      <c r="I53" s="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>
        <f t="shared" si="11"/>
        <v>0</v>
      </c>
    </row>
    <row r="54" spans="1:35" s="7" customFormat="1" ht="21" customHeight="1">
      <c r="A54" s="56"/>
      <c r="B54" s="54" t="s">
        <v>187</v>
      </c>
      <c r="C54" s="55"/>
      <c r="D54" s="25">
        <f aca="true" t="shared" si="12" ref="D54:AI54">SUM(D48:D53)</f>
        <v>0</v>
      </c>
      <c r="E54" s="25">
        <f t="shared" si="12"/>
        <v>0</v>
      </c>
      <c r="F54" s="25">
        <f t="shared" si="12"/>
        <v>0</v>
      </c>
      <c r="G54" s="25">
        <f t="shared" si="12"/>
        <v>0</v>
      </c>
      <c r="H54" s="25">
        <f t="shared" si="12"/>
        <v>0</v>
      </c>
      <c r="I54" s="25">
        <f t="shared" si="12"/>
        <v>0</v>
      </c>
      <c r="J54" s="25">
        <f t="shared" si="12"/>
        <v>0</v>
      </c>
      <c r="K54" s="25">
        <f t="shared" si="12"/>
        <v>0</v>
      </c>
      <c r="L54" s="25">
        <f t="shared" si="12"/>
        <v>0</v>
      </c>
      <c r="M54" s="25">
        <f t="shared" si="12"/>
        <v>0</v>
      </c>
      <c r="N54" s="25">
        <f t="shared" si="12"/>
        <v>0</v>
      </c>
      <c r="O54" s="25">
        <f t="shared" si="12"/>
        <v>0</v>
      </c>
      <c r="P54" s="25">
        <f t="shared" si="12"/>
        <v>0</v>
      </c>
      <c r="Q54" s="25">
        <f t="shared" si="12"/>
        <v>0</v>
      </c>
      <c r="R54" s="25">
        <f t="shared" si="12"/>
        <v>0</v>
      </c>
      <c r="S54" s="25">
        <f t="shared" si="12"/>
        <v>0</v>
      </c>
      <c r="T54" s="25">
        <f t="shared" si="12"/>
        <v>0</v>
      </c>
      <c r="U54" s="25">
        <f t="shared" si="12"/>
        <v>0</v>
      </c>
      <c r="V54" s="25">
        <f t="shared" si="12"/>
        <v>0</v>
      </c>
      <c r="W54" s="25">
        <f t="shared" si="12"/>
        <v>0</v>
      </c>
      <c r="X54" s="25">
        <f t="shared" si="12"/>
        <v>0</v>
      </c>
      <c r="Y54" s="25">
        <f t="shared" si="12"/>
        <v>0</v>
      </c>
      <c r="Z54" s="25">
        <f t="shared" si="12"/>
        <v>0</v>
      </c>
      <c r="AA54" s="25">
        <f t="shared" si="12"/>
        <v>0</v>
      </c>
      <c r="AB54" s="25">
        <f t="shared" si="12"/>
        <v>0</v>
      </c>
      <c r="AC54" s="25">
        <f t="shared" si="12"/>
        <v>0</v>
      </c>
      <c r="AD54" s="25">
        <f t="shared" si="12"/>
        <v>0</v>
      </c>
      <c r="AE54" s="25">
        <f t="shared" si="12"/>
        <v>0</v>
      </c>
      <c r="AF54" s="25">
        <f t="shared" si="12"/>
        <v>0</v>
      </c>
      <c r="AG54" s="25">
        <f t="shared" si="12"/>
        <v>0</v>
      </c>
      <c r="AH54" s="25">
        <f t="shared" si="12"/>
        <v>0</v>
      </c>
      <c r="AI54" s="25">
        <f t="shared" si="12"/>
        <v>0</v>
      </c>
    </row>
    <row r="55" spans="1:35" s="11" customFormat="1" ht="21" customHeight="1">
      <c r="A55" s="56"/>
      <c r="B55" s="60" t="s">
        <v>219</v>
      </c>
      <c r="C55" s="60"/>
      <c r="D55" s="22">
        <f aca="true" t="shared" si="13" ref="D55:AI55">D47-D54</f>
        <v>0</v>
      </c>
      <c r="E55" s="22">
        <f t="shared" si="13"/>
        <v>0</v>
      </c>
      <c r="F55" s="22">
        <f t="shared" si="13"/>
        <v>0</v>
      </c>
      <c r="G55" s="22">
        <f t="shared" si="13"/>
        <v>0</v>
      </c>
      <c r="H55" s="22">
        <f t="shared" si="13"/>
        <v>0</v>
      </c>
      <c r="I55" s="22">
        <f t="shared" si="13"/>
        <v>0</v>
      </c>
      <c r="J55" s="22">
        <f t="shared" si="13"/>
        <v>0</v>
      </c>
      <c r="K55" s="22">
        <f t="shared" si="13"/>
        <v>0</v>
      </c>
      <c r="L55" s="22">
        <f t="shared" si="13"/>
        <v>0</v>
      </c>
      <c r="M55" s="22">
        <f t="shared" si="13"/>
        <v>0</v>
      </c>
      <c r="N55" s="22">
        <f t="shared" si="13"/>
        <v>0</v>
      </c>
      <c r="O55" s="22">
        <f t="shared" si="13"/>
        <v>0</v>
      </c>
      <c r="P55" s="22">
        <f t="shared" si="13"/>
        <v>0</v>
      </c>
      <c r="Q55" s="22">
        <f t="shared" si="13"/>
        <v>0</v>
      </c>
      <c r="R55" s="22">
        <f t="shared" si="13"/>
        <v>0</v>
      </c>
      <c r="S55" s="22">
        <f t="shared" si="13"/>
        <v>0</v>
      </c>
      <c r="T55" s="22">
        <f t="shared" si="13"/>
        <v>0</v>
      </c>
      <c r="U55" s="22">
        <f t="shared" si="13"/>
        <v>0</v>
      </c>
      <c r="V55" s="22">
        <f t="shared" si="13"/>
        <v>0</v>
      </c>
      <c r="W55" s="22">
        <f t="shared" si="13"/>
        <v>0</v>
      </c>
      <c r="X55" s="22">
        <f t="shared" si="13"/>
        <v>0</v>
      </c>
      <c r="Y55" s="22">
        <f t="shared" si="13"/>
        <v>0</v>
      </c>
      <c r="Z55" s="22">
        <f t="shared" si="13"/>
        <v>0</v>
      </c>
      <c r="AA55" s="22">
        <f t="shared" si="13"/>
        <v>0</v>
      </c>
      <c r="AB55" s="22">
        <f t="shared" si="13"/>
        <v>0</v>
      </c>
      <c r="AC55" s="22">
        <f t="shared" si="13"/>
        <v>0</v>
      </c>
      <c r="AD55" s="22">
        <f t="shared" si="13"/>
        <v>0</v>
      </c>
      <c r="AE55" s="22">
        <f t="shared" si="13"/>
        <v>0</v>
      </c>
      <c r="AF55" s="22">
        <f t="shared" si="13"/>
        <v>0</v>
      </c>
      <c r="AG55" s="22">
        <f t="shared" si="13"/>
        <v>0</v>
      </c>
      <c r="AH55" s="22">
        <f t="shared" si="13"/>
        <v>0</v>
      </c>
      <c r="AI55" s="22">
        <f t="shared" si="13"/>
        <v>0</v>
      </c>
    </row>
    <row r="56" spans="1:35" s="7" customFormat="1" ht="21" customHeight="1">
      <c r="A56" s="57"/>
      <c r="B56" s="58" t="s">
        <v>220</v>
      </c>
      <c r="C56" s="59"/>
      <c r="D56" s="23">
        <f aca="true" t="shared" si="14" ref="D56:AI56">D3+D25+D41+D55</f>
        <v>0</v>
      </c>
      <c r="E56" s="23">
        <f t="shared" si="14"/>
        <v>0</v>
      </c>
      <c r="F56" s="23">
        <f t="shared" si="14"/>
        <v>0</v>
      </c>
      <c r="G56" s="23">
        <f t="shared" si="14"/>
        <v>0</v>
      </c>
      <c r="H56" s="23">
        <f t="shared" si="14"/>
        <v>0</v>
      </c>
      <c r="I56" s="23">
        <f t="shared" si="14"/>
        <v>0</v>
      </c>
      <c r="J56" s="23">
        <f t="shared" si="14"/>
        <v>0</v>
      </c>
      <c r="K56" s="23">
        <f t="shared" si="14"/>
        <v>0</v>
      </c>
      <c r="L56" s="23">
        <f t="shared" si="14"/>
        <v>0</v>
      </c>
      <c r="M56" s="23">
        <f t="shared" si="14"/>
        <v>0</v>
      </c>
      <c r="N56" s="23">
        <f t="shared" si="14"/>
        <v>0</v>
      </c>
      <c r="O56" s="23">
        <f t="shared" si="14"/>
        <v>0</v>
      </c>
      <c r="P56" s="23">
        <f t="shared" si="14"/>
        <v>0</v>
      </c>
      <c r="Q56" s="23">
        <f t="shared" si="14"/>
        <v>0</v>
      </c>
      <c r="R56" s="23">
        <f t="shared" si="14"/>
        <v>0</v>
      </c>
      <c r="S56" s="23">
        <f t="shared" si="14"/>
        <v>0</v>
      </c>
      <c r="T56" s="23">
        <f t="shared" si="14"/>
        <v>0</v>
      </c>
      <c r="U56" s="23">
        <f t="shared" si="14"/>
        <v>0</v>
      </c>
      <c r="V56" s="23">
        <f t="shared" si="14"/>
        <v>0</v>
      </c>
      <c r="W56" s="23">
        <f t="shared" si="14"/>
        <v>0</v>
      </c>
      <c r="X56" s="23">
        <f t="shared" si="14"/>
        <v>0</v>
      </c>
      <c r="Y56" s="23">
        <f t="shared" si="14"/>
        <v>0</v>
      </c>
      <c r="Z56" s="23">
        <f t="shared" si="14"/>
        <v>0</v>
      </c>
      <c r="AA56" s="23">
        <f t="shared" si="14"/>
        <v>0</v>
      </c>
      <c r="AB56" s="23">
        <f t="shared" si="14"/>
        <v>0</v>
      </c>
      <c r="AC56" s="23">
        <f t="shared" si="14"/>
        <v>0</v>
      </c>
      <c r="AD56" s="23">
        <f t="shared" si="14"/>
        <v>0</v>
      </c>
      <c r="AE56" s="23">
        <f t="shared" si="14"/>
        <v>0</v>
      </c>
      <c r="AF56" s="23">
        <f t="shared" si="14"/>
        <v>0</v>
      </c>
      <c r="AG56" s="23">
        <f t="shared" si="14"/>
        <v>0</v>
      </c>
      <c r="AH56" s="23">
        <f t="shared" si="14"/>
        <v>0</v>
      </c>
      <c r="AI56" s="23">
        <f t="shared" si="14"/>
        <v>0</v>
      </c>
    </row>
    <row r="59" spans="1:3" ht="21" customHeight="1">
      <c r="A59" s="31" t="s">
        <v>39</v>
      </c>
      <c r="B59" s="32"/>
      <c r="C59" s="32"/>
    </row>
    <row r="60" spans="1:3" ht="21" customHeight="1">
      <c r="A60" s="32"/>
      <c r="B60" s="32"/>
      <c r="C60" s="32"/>
    </row>
    <row r="61" spans="1:3" ht="21" customHeight="1">
      <c r="A61" s="32"/>
      <c r="B61" s="32"/>
      <c r="C61" s="32"/>
    </row>
    <row r="62" spans="1:3" ht="21" customHeight="1">
      <c r="A62" s="32"/>
      <c r="B62" s="32"/>
      <c r="C62" s="32"/>
    </row>
    <row r="63" spans="1:3" ht="21" customHeight="1">
      <c r="A63" s="32"/>
      <c r="B63" s="32"/>
      <c r="C63" s="32"/>
    </row>
    <row r="64" spans="1:3" ht="21" customHeight="1">
      <c r="A64" s="32"/>
      <c r="B64" s="32"/>
      <c r="C64" s="32"/>
    </row>
    <row r="65" spans="1:3" ht="21" customHeight="1">
      <c r="A65" s="32"/>
      <c r="B65" s="32"/>
      <c r="C65" s="32"/>
    </row>
  </sheetData>
  <sheetProtection/>
  <mergeCells count="22">
    <mergeCell ref="B40:C40"/>
    <mergeCell ref="B26:B29"/>
    <mergeCell ref="B31:B39"/>
    <mergeCell ref="B30:C30"/>
    <mergeCell ref="A2:C2"/>
    <mergeCell ref="A3:C3"/>
    <mergeCell ref="A4:A25"/>
    <mergeCell ref="B10:C10"/>
    <mergeCell ref="B11:B23"/>
    <mergeCell ref="B24:C24"/>
    <mergeCell ref="B25:C25"/>
    <mergeCell ref="B4:B9"/>
    <mergeCell ref="B54:C54"/>
    <mergeCell ref="B47:C47"/>
    <mergeCell ref="A54:A56"/>
    <mergeCell ref="B56:C56"/>
    <mergeCell ref="B55:C55"/>
    <mergeCell ref="A26:A41"/>
    <mergeCell ref="B41:C41"/>
    <mergeCell ref="A42:A53"/>
    <mergeCell ref="B42:B46"/>
    <mergeCell ref="B48:B53"/>
  </mergeCells>
  <printOptions horizontalCentered="1"/>
  <pageMargins left="0.1968503937007874" right="0.1968503937007874" top="0.2362204724409449" bottom="0.2755905511811024" header="0.15748031496062992" footer="0.1968503937007874"/>
  <pageSetup fitToHeight="1" fitToWidth="1"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PageLayoutView="0" workbookViewId="0" topLeftCell="A1">
      <pane xSplit="3" ySplit="3" topLeftCell="E34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C44" sqref="C44"/>
    </sheetView>
  </sheetViews>
  <sheetFormatPr defaultColWidth="12.25390625" defaultRowHeight="21" customHeight="1"/>
  <cols>
    <col min="1" max="2" width="12.25390625" style="26" customWidth="1"/>
    <col min="3" max="3" width="16.25390625" style="26" customWidth="1"/>
    <col min="4" max="4" width="20.75390625" style="26" customWidth="1"/>
    <col min="5" max="5" width="20.75390625" style="28" customWidth="1"/>
    <col min="6" max="6" width="20.75390625" style="29" customWidth="1"/>
    <col min="7" max="8" width="20.75390625" style="28" customWidth="1"/>
    <col min="9" max="35" width="20.75390625" style="26" customWidth="1"/>
    <col min="36" max="16384" width="12.25390625" style="26" customWidth="1"/>
  </cols>
  <sheetData>
    <row r="1" spans="1:2" ht="21" customHeight="1">
      <c r="A1" s="26" t="s">
        <v>50</v>
      </c>
      <c r="B1" s="27" t="s">
        <v>1496</v>
      </c>
    </row>
    <row r="2" spans="1:35" s="1" customFormat="1" ht="21" customHeight="1">
      <c r="A2" s="67" t="s">
        <v>57</v>
      </c>
      <c r="B2" s="67"/>
      <c r="C2" s="67"/>
      <c r="D2" s="30" t="s">
        <v>221</v>
      </c>
      <c r="E2" s="30" t="s">
        <v>222</v>
      </c>
      <c r="F2" s="30" t="s">
        <v>223</v>
      </c>
      <c r="G2" s="30" t="s">
        <v>224</v>
      </c>
      <c r="H2" s="30" t="s">
        <v>225</v>
      </c>
      <c r="I2" s="30" t="s">
        <v>226</v>
      </c>
      <c r="J2" s="30" t="s">
        <v>227</v>
      </c>
      <c r="K2" s="30" t="s">
        <v>228</v>
      </c>
      <c r="L2" s="30" t="s">
        <v>229</v>
      </c>
      <c r="M2" s="30" t="s">
        <v>230</v>
      </c>
      <c r="N2" s="30" t="s">
        <v>231</v>
      </c>
      <c r="O2" s="30" t="s">
        <v>232</v>
      </c>
      <c r="P2" s="30" t="s">
        <v>233</v>
      </c>
      <c r="Q2" s="30" t="s">
        <v>234</v>
      </c>
      <c r="R2" s="30" t="s">
        <v>235</v>
      </c>
      <c r="S2" s="30" t="s">
        <v>236</v>
      </c>
      <c r="T2" s="30" t="s">
        <v>237</v>
      </c>
      <c r="U2" s="30" t="s">
        <v>238</v>
      </c>
      <c r="V2" s="30" t="s">
        <v>239</v>
      </c>
      <c r="W2" s="30" t="s">
        <v>240</v>
      </c>
      <c r="X2" s="30" t="s">
        <v>241</v>
      </c>
      <c r="Y2" s="30" t="s">
        <v>242</v>
      </c>
      <c r="Z2" s="30" t="s">
        <v>243</v>
      </c>
      <c r="AA2" s="30" t="s">
        <v>244</v>
      </c>
      <c r="AB2" s="30" t="s">
        <v>245</v>
      </c>
      <c r="AC2" s="30" t="s">
        <v>246</v>
      </c>
      <c r="AD2" s="30" t="s">
        <v>247</v>
      </c>
      <c r="AE2" s="30" t="s">
        <v>248</v>
      </c>
      <c r="AF2" s="30" t="s">
        <v>249</v>
      </c>
      <c r="AG2" s="30" t="s">
        <v>250</v>
      </c>
      <c r="AH2" s="30" t="s">
        <v>251</v>
      </c>
      <c r="AI2" s="21" t="s">
        <v>40</v>
      </c>
    </row>
    <row r="3" spans="1:35" s="4" customFormat="1" ht="21" customHeight="1">
      <c r="A3" s="60" t="s">
        <v>59</v>
      </c>
      <c r="B3" s="68"/>
      <c r="C3" s="68"/>
      <c r="D3" s="22">
        <f>'9月'!AH56</f>
        <v>0</v>
      </c>
      <c r="E3" s="22">
        <f aca="true" t="shared" si="0" ref="E3:AH3">D56</f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22">
        <f t="shared" si="0"/>
        <v>0</v>
      </c>
      <c r="AI3" s="25">
        <f>D3</f>
        <v>0</v>
      </c>
    </row>
    <row r="4" spans="1:35" s="7" customFormat="1" ht="21" customHeight="1">
      <c r="A4" s="61" t="s">
        <v>60</v>
      </c>
      <c r="B4" s="64" t="s">
        <v>61</v>
      </c>
      <c r="C4" s="5" t="s">
        <v>41</v>
      </c>
      <c r="D4" s="6"/>
      <c r="E4" s="6"/>
      <c r="F4" s="1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3">
        <f aca="true" t="shared" si="1" ref="AI4:AI9">SUM(D4:AH4)</f>
        <v>0</v>
      </c>
    </row>
    <row r="5" spans="1:35" s="7" customFormat="1" ht="21" customHeight="1">
      <c r="A5" s="62"/>
      <c r="B5" s="65"/>
      <c r="C5" s="5" t="s">
        <v>42</v>
      </c>
      <c r="D5" s="6"/>
      <c r="E5" s="6"/>
      <c r="F5" s="1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3">
        <f t="shared" si="1"/>
        <v>0</v>
      </c>
    </row>
    <row r="6" spans="1:35" s="7" customFormat="1" ht="21" customHeight="1">
      <c r="A6" s="62"/>
      <c r="B6" s="65"/>
      <c r="C6" s="5" t="s">
        <v>43</v>
      </c>
      <c r="D6" s="6"/>
      <c r="E6" s="6"/>
      <c r="F6" s="1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3">
        <f t="shared" si="1"/>
        <v>0</v>
      </c>
    </row>
    <row r="7" spans="1:35" s="7" customFormat="1" ht="21" customHeight="1">
      <c r="A7" s="62"/>
      <c r="B7" s="65"/>
      <c r="C7" s="5" t="s">
        <v>62</v>
      </c>
      <c r="D7" s="6"/>
      <c r="E7" s="6"/>
      <c r="F7" s="1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3">
        <f t="shared" si="1"/>
        <v>0</v>
      </c>
    </row>
    <row r="8" spans="1:35" s="7" customFormat="1" ht="21" customHeight="1">
      <c r="A8" s="62"/>
      <c r="B8" s="65"/>
      <c r="C8" s="5" t="s">
        <v>63</v>
      </c>
      <c r="D8" s="6"/>
      <c r="E8" s="6"/>
      <c r="F8" s="1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3">
        <f t="shared" si="1"/>
        <v>0</v>
      </c>
    </row>
    <row r="9" spans="1:35" s="7" customFormat="1" ht="21" customHeight="1">
      <c r="A9" s="62"/>
      <c r="B9" s="66"/>
      <c r="C9" s="5"/>
      <c r="D9" s="6"/>
      <c r="E9" s="6"/>
      <c r="F9" s="1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3">
        <f t="shared" si="1"/>
        <v>0</v>
      </c>
    </row>
    <row r="10" spans="1:35" s="7" customFormat="1" ht="21" customHeight="1">
      <c r="A10" s="62"/>
      <c r="B10" s="58" t="s">
        <v>100</v>
      </c>
      <c r="C10" s="59"/>
      <c r="D10" s="22">
        <f aca="true" t="shared" si="2" ref="D10:AI10">SUM(D4:D9)</f>
        <v>0</v>
      </c>
      <c r="E10" s="22">
        <f t="shared" si="2"/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2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 t="shared" si="2"/>
        <v>0</v>
      </c>
      <c r="AG10" s="22">
        <f t="shared" si="2"/>
        <v>0</v>
      </c>
      <c r="AH10" s="22">
        <f t="shared" si="2"/>
        <v>0</v>
      </c>
      <c r="AI10" s="22">
        <f t="shared" si="2"/>
        <v>0</v>
      </c>
    </row>
    <row r="11" spans="1:35" s="17" customFormat="1" ht="21" customHeight="1">
      <c r="A11" s="62"/>
      <c r="B11" s="64" t="s">
        <v>44</v>
      </c>
      <c r="C11" s="15" t="s">
        <v>65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">
        <f aca="true" t="shared" si="3" ref="AI11:AI23">SUM(D11:AH11)</f>
        <v>0</v>
      </c>
    </row>
    <row r="12" spans="1:35" s="17" customFormat="1" ht="21" customHeight="1">
      <c r="A12" s="62"/>
      <c r="B12" s="65"/>
      <c r="C12" s="15" t="s">
        <v>1490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">
        <f t="shared" si="3"/>
        <v>0</v>
      </c>
    </row>
    <row r="13" spans="1:35" s="7" customFormat="1" ht="21" customHeight="1">
      <c r="A13" s="62"/>
      <c r="B13" s="65"/>
      <c r="C13" s="53" t="s">
        <v>1491</v>
      </c>
      <c r="D13" s="6"/>
      <c r="E13" s="6"/>
      <c r="F13" s="16"/>
      <c r="G13" s="16"/>
      <c r="H13" s="6"/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3">
        <f t="shared" si="3"/>
        <v>0</v>
      </c>
    </row>
    <row r="14" spans="1:35" s="7" customFormat="1" ht="21" customHeight="1">
      <c r="A14" s="62"/>
      <c r="B14" s="65"/>
      <c r="C14" s="5" t="s">
        <v>1492</v>
      </c>
      <c r="D14" s="6"/>
      <c r="E14" s="6"/>
      <c r="F14" s="16"/>
      <c r="G14" s="16"/>
      <c r="H14" s="6"/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3">
        <f t="shared" si="3"/>
        <v>0</v>
      </c>
    </row>
    <row r="15" spans="1:35" s="7" customFormat="1" ht="21" customHeight="1">
      <c r="A15" s="62"/>
      <c r="B15" s="65"/>
      <c r="C15" s="5" t="s">
        <v>1493</v>
      </c>
      <c r="D15" s="6"/>
      <c r="E15" s="6"/>
      <c r="F15" s="16"/>
      <c r="G15" s="16"/>
      <c r="H15" s="6"/>
      <c r="I15" s="1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3">
        <f t="shared" si="3"/>
        <v>0</v>
      </c>
    </row>
    <row r="16" spans="1:35" s="7" customFormat="1" ht="21" customHeight="1">
      <c r="A16" s="62"/>
      <c r="B16" s="65"/>
      <c r="C16" s="5" t="s">
        <v>66</v>
      </c>
      <c r="D16" s="6"/>
      <c r="E16" s="6"/>
      <c r="F16" s="16"/>
      <c r="G16" s="16"/>
      <c r="H16" s="6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3">
        <f t="shared" si="3"/>
        <v>0</v>
      </c>
    </row>
    <row r="17" spans="1:35" s="7" customFormat="1" ht="21" customHeight="1">
      <c r="A17" s="62"/>
      <c r="B17" s="65"/>
      <c r="C17" s="5" t="s">
        <v>67</v>
      </c>
      <c r="D17" s="6"/>
      <c r="E17" s="6"/>
      <c r="F17" s="18"/>
      <c r="G17" s="1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3">
        <f t="shared" si="3"/>
        <v>0</v>
      </c>
    </row>
    <row r="18" spans="1:35" s="7" customFormat="1" ht="21" customHeight="1">
      <c r="A18" s="62"/>
      <c r="B18" s="65"/>
      <c r="C18" s="15" t="s">
        <v>103</v>
      </c>
      <c r="D18" s="6"/>
      <c r="E18" s="6"/>
      <c r="F18" s="16"/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3">
        <f t="shared" si="3"/>
        <v>0</v>
      </c>
    </row>
    <row r="19" spans="1:35" s="7" customFormat="1" ht="21" customHeight="1">
      <c r="A19" s="62"/>
      <c r="B19" s="65"/>
      <c r="C19" s="5" t="s">
        <v>104</v>
      </c>
      <c r="D19" s="6"/>
      <c r="E19" s="6"/>
      <c r="F19" s="16"/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3">
        <f t="shared" si="3"/>
        <v>0</v>
      </c>
    </row>
    <row r="20" spans="1:35" s="7" customFormat="1" ht="21" customHeight="1">
      <c r="A20" s="62"/>
      <c r="B20" s="65"/>
      <c r="C20" s="3"/>
      <c r="D20" s="6"/>
      <c r="E20" s="6"/>
      <c r="F20" s="16"/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3">
        <f t="shared" si="3"/>
        <v>0</v>
      </c>
    </row>
    <row r="21" spans="1:35" s="7" customFormat="1" ht="21" customHeight="1">
      <c r="A21" s="62"/>
      <c r="B21" s="65"/>
      <c r="C21" s="3"/>
      <c r="D21" s="6"/>
      <c r="E21" s="6"/>
      <c r="F21" s="16"/>
      <c r="G21" s="1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3">
        <f t="shared" si="3"/>
        <v>0</v>
      </c>
    </row>
    <row r="22" spans="1:35" s="17" customFormat="1" ht="21" customHeight="1">
      <c r="A22" s="62"/>
      <c r="B22" s="65"/>
      <c r="C22" s="10"/>
      <c r="D22" s="1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3">
        <f t="shared" si="3"/>
        <v>0</v>
      </c>
    </row>
    <row r="23" spans="1:35" s="7" customFormat="1" ht="21" customHeight="1">
      <c r="A23" s="62"/>
      <c r="B23" s="66"/>
      <c r="C23" s="2"/>
      <c r="D23" s="6"/>
      <c r="E23" s="6"/>
      <c r="F23" s="1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3">
        <f t="shared" si="3"/>
        <v>0</v>
      </c>
    </row>
    <row r="24" spans="1:35" s="7" customFormat="1" ht="21" customHeight="1">
      <c r="A24" s="62"/>
      <c r="B24" s="58" t="s">
        <v>70</v>
      </c>
      <c r="C24" s="59"/>
      <c r="D24" s="22">
        <f aca="true" t="shared" si="4" ref="D24:AI24">SUM(D11:D23)</f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2">
        <f t="shared" si="4"/>
        <v>0</v>
      </c>
      <c r="R24" s="22">
        <f t="shared" si="4"/>
        <v>0</v>
      </c>
      <c r="S24" s="22">
        <f t="shared" si="4"/>
        <v>0</v>
      </c>
      <c r="T24" s="22">
        <f t="shared" si="4"/>
        <v>0</v>
      </c>
      <c r="U24" s="22">
        <f t="shared" si="4"/>
        <v>0</v>
      </c>
      <c r="V24" s="22">
        <f t="shared" si="4"/>
        <v>0</v>
      </c>
      <c r="W24" s="22">
        <f t="shared" si="4"/>
        <v>0</v>
      </c>
      <c r="X24" s="22">
        <f t="shared" si="4"/>
        <v>0</v>
      </c>
      <c r="Y24" s="22">
        <f t="shared" si="4"/>
        <v>0</v>
      </c>
      <c r="Z24" s="22">
        <f t="shared" si="4"/>
        <v>0</v>
      </c>
      <c r="AA24" s="22">
        <f t="shared" si="4"/>
        <v>0</v>
      </c>
      <c r="AB24" s="22">
        <f t="shared" si="4"/>
        <v>0</v>
      </c>
      <c r="AC24" s="22">
        <f t="shared" si="4"/>
        <v>0</v>
      </c>
      <c r="AD24" s="22">
        <f t="shared" si="4"/>
        <v>0</v>
      </c>
      <c r="AE24" s="22">
        <f t="shared" si="4"/>
        <v>0</v>
      </c>
      <c r="AF24" s="22">
        <f t="shared" si="4"/>
        <v>0</v>
      </c>
      <c r="AG24" s="22">
        <f t="shared" si="4"/>
        <v>0</v>
      </c>
      <c r="AH24" s="22">
        <f t="shared" si="4"/>
        <v>0</v>
      </c>
      <c r="AI24" s="22">
        <f t="shared" si="4"/>
        <v>0</v>
      </c>
    </row>
    <row r="25" spans="1:35" s="19" customFormat="1" ht="21" customHeight="1">
      <c r="A25" s="63"/>
      <c r="B25" s="58" t="s">
        <v>105</v>
      </c>
      <c r="C25" s="59"/>
      <c r="D25" s="23">
        <f aca="true" t="shared" si="5" ref="D25:AI25">D10-D24</f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3">
        <f t="shared" si="5"/>
        <v>0</v>
      </c>
      <c r="Q25" s="23">
        <f t="shared" si="5"/>
        <v>0</v>
      </c>
      <c r="R25" s="23">
        <f t="shared" si="5"/>
        <v>0</v>
      </c>
      <c r="S25" s="23">
        <f t="shared" si="5"/>
        <v>0</v>
      </c>
      <c r="T25" s="23">
        <f t="shared" si="5"/>
        <v>0</v>
      </c>
      <c r="U25" s="23">
        <f t="shared" si="5"/>
        <v>0</v>
      </c>
      <c r="V25" s="23">
        <f t="shared" si="5"/>
        <v>0</v>
      </c>
      <c r="W25" s="23">
        <f t="shared" si="5"/>
        <v>0</v>
      </c>
      <c r="X25" s="23">
        <f t="shared" si="5"/>
        <v>0</v>
      </c>
      <c r="Y25" s="23">
        <f t="shared" si="5"/>
        <v>0</v>
      </c>
      <c r="Z25" s="23">
        <f t="shared" si="5"/>
        <v>0</v>
      </c>
      <c r="AA25" s="23">
        <f t="shared" si="5"/>
        <v>0</v>
      </c>
      <c r="AB25" s="23">
        <f t="shared" si="5"/>
        <v>0</v>
      </c>
      <c r="AC25" s="23">
        <f t="shared" si="5"/>
        <v>0</v>
      </c>
      <c r="AD25" s="23">
        <f t="shared" si="5"/>
        <v>0</v>
      </c>
      <c r="AE25" s="23">
        <f t="shared" si="5"/>
        <v>0</v>
      </c>
      <c r="AF25" s="23">
        <f t="shared" si="5"/>
        <v>0</v>
      </c>
      <c r="AG25" s="23">
        <f t="shared" si="5"/>
        <v>0</v>
      </c>
      <c r="AH25" s="23">
        <f t="shared" si="5"/>
        <v>0</v>
      </c>
      <c r="AI25" s="23">
        <f t="shared" si="5"/>
        <v>0</v>
      </c>
    </row>
    <row r="26" spans="1:35" s="7" customFormat="1" ht="21" customHeight="1">
      <c r="A26" s="61" t="s">
        <v>106</v>
      </c>
      <c r="B26" s="64" t="s">
        <v>61</v>
      </c>
      <c r="C26" s="5" t="s">
        <v>107</v>
      </c>
      <c r="D26" s="3"/>
      <c r="E26" s="6"/>
      <c r="F26" s="1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3">
        <f>SUM(D26:AH26)</f>
        <v>0</v>
      </c>
    </row>
    <row r="27" spans="1:35" s="7" customFormat="1" ht="21" customHeight="1">
      <c r="A27" s="62"/>
      <c r="B27" s="65"/>
      <c r="C27" s="5" t="s">
        <v>74</v>
      </c>
      <c r="D27" s="3"/>
      <c r="E27" s="6"/>
      <c r="F27" s="16"/>
      <c r="G27" s="6"/>
      <c r="H27" s="6"/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>
        <f>SUM(D27:AH27)</f>
        <v>0</v>
      </c>
    </row>
    <row r="28" spans="1:35" s="7" customFormat="1" ht="21" customHeight="1">
      <c r="A28" s="62"/>
      <c r="B28" s="65"/>
      <c r="C28" s="5" t="s">
        <v>75</v>
      </c>
      <c r="D28" s="6"/>
      <c r="E28" s="6"/>
      <c r="F28" s="16"/>
      <c r="G28" s="6"/>
      <c r="H28" s="6"/>
      <c r="I28" s="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f>SUM(D28:AH28)</f>
        <v>0</v>
      </c>
    </row>
    <row r="29" spans="1:35" s="7" customFormat="1" ht="21" customHeight="1">
      <c r="A29" s="62"/>
      <c r="B29" s="65"/>
      <c r="C29" s="5" t="s">
        <v>108</v>
      </c>
      <c r="D29" s="6"/>
      <c r="E29" s="6"/>
      <c r="F29" s="16"/>
      <c r="G29" s="6"/>
      <c r="H29" s="6"/>
      <c r="I29" s="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>
        <f>SUM(D29:AH29)</f>
        <v>0</v>
      </c>
    </row>
    <row r="30" spans="1:35" s="7" customFormat="1" ht="21" customHeight="1">
      <c r="A30" s="62"/>
      <c r="B30" s="69" t="s">
        <v>45</v>
      </c>
      <c r="C30" s="70"/>
      <c r="D30" s="24">
        <f aca="true" t="shared" si="6" ref="D30:AI30">SUM(D26:D29)</f>
        <v>0</v>
      </c>
      <c r="E30" s="24">
        <f t="shared" si="6"/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 t="shared" si="6"/>
        <v>0</v>
      </c>
      <c r="O30" s="24">
        <f t="shared" si="6"/>
        <v>0</v>
      </c>
      <c r="P30" s="24">
        <f t="shared" si="6"/>
        <v>0</v>
      </c>
      <c r="Q30" s="24">
        <f t="shared" si="6"/>
        <v>0</v>
      </c>
      <c r="R30" s="24">
        <f t="shared" si="6"/>
        <v>0</v>
      </c>
      <c r="S30" s="24">
        <f t="shared" si="6"/>
        <v>0</v>
      </c>
      <c r="T30" s="24">
        <f t="shared" si="6"/>
        <v>0</v>
      </c>
      <c r="U30" s="24">
        <f t="shared" si="6"/>
        <v>0</v>
      </c>
      <c r="V30" s="24">
        <f t="shared" si="6"/>
        <v>0</v>
      </c>
      <c r="W30" s="24">
        <f t="shared" si="6"/>
        <v>0</v>
      </c>
      <c r="X30" s="24">
        <f t="shared" si="6"/>
        <v>0</v>
      </c>
      <c r="Y30" s="24">
        <f t="shared" si="6"/>
        <v>0</v>
      </c>
      <c r="Z30" s="24">
        <f t="shared" si="6"/>
        <v>0</v>
      </c>
      <c r="AA30" s="24">
        <f t="shared" si="6"/>
        <v>0</v>
      </c>
      <c r="AB30" s="24">
        <f t="shared" si="6"/>
        <v>0</v>
      </c>
      <c r="AC30" s="24">
        <f t="shared" si="6"/>
        <v>0</v>
      </c>
      <c r="AD30" s="24">
        <f t="shared" si="6"/>
        <v>0</v>
      </c>
      <c r="AE30" s="24">
        <f t="shared" si="6"/>
        <v>0</v>
      </c>
      <c r="AF30" s="24">
        <f t="shared" si="6"/>
        <v>0</v>
      </c>
      <c r="AG30" s="24">
        <f t="shared" si="6"/>
        <v>0</v>
      </c>
      <c r="AH30" s="24">
        <f t="shared" si="6"/>
        <v>0</v>
      </c>
      <c r="AI30" s="24">
        <f t="shared" si="6"/>
        <v>0</v>
      </c>
    </row>
    <row r="31" spans="1:35" s="7" customFormat="1" ht="21" customHeight="1">
      <c r="A31" s="62"/>
      <c r="B31" s="64" t="s">
        <v>44</v>
      </c>
      <c r="C31" s="5" t="s">
        <v>55</v>
      </c>
      <c r="D31" s="6"/>
      <c r="E31" s="6"/>
      <c r="F31" s="1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3">
        <f aca="true" t="shared" si="7" ref="AI31:AI39">SUM(D31:AH31)</f>
        <v>0</v>
      </c>
    </row>
    <row r="32" spans="1:35" s="17" customFormat="1" ht="21" customHeight="1">
      <c r="A32" s="62"/>
      <c r="B32" s="65"/>
      <c r="C32" s="15" t="s">
        <v>54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3">
        <f t="shared" si="7"/>
        <v>0</v>
      </c>
    </row>
    <row r="33" spans="1:35" s="7" customFormat="1" ht="21" customHeight="1">
      <c r="A33" s="62"/>
      <c r="B33" s="65"/>
      <c r="C33" s="5" t="s">
        <v>78</v>
      </c>
      <c r="D33" s="2" t="s">
        <v>109</v>
      </c>
      <c r="E33" s="6"/>
      <c r="F33" s="1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3">
        <f t="shared" si="7"/>
        <v>0</v>
      </c>
    </row>
    <row r="34" spans="1:35" s="7" customFormat="1" ht="21" customHeight="1">
      <c r="A34" s="62"/>
      <c r="B34" s="65"/>
      <c r="C34" s="5" t="s">
        <v>80</v>
      </c>
      <c r="D34" s="6"/>
      <c r="E34" s="6"/>
      <c r="F34" s="1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3">
        <f t="shared" si="7"/>
        <v>0</v>
      </c>
    </row>
    <row r="35" spans="1:35" s="17" customFormat="1" ht="21" customHeight="1">
      <c r="A35" s="62"/>
      <c r="B35" s="65"/>
      <c r="C35" s="15" t="s">
        <v>81</v>
      </c>
      <c r="D35" s="18"/>
      <c r="E35" s="18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">
        <f t="shared" si="7"/>
        <v>0</v>
      </c>
    </row>
    <row r="36" spans="1:35" s="7" customFormat="1" ht="21" customHeight="1">
      <c r="A36" s="62"/>
      <c r="B36" s="65"/>
      <c r="C36" s="5" t="s">
        <v>51</v>
      </c>
      <c r="D36" s="6"/>
      <c r="E36" s="6"/>
      <c r="F36" s="1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3">
        <f t="shared" si="7"/>
        <v>0</v>
      </c>
    </row>
    <row r="37" spans="1:35" s="7" customFormat="1" ht="21" customHeight="1">
      <c r="A37" s="62"/>
      <c r="B37" s="65"/>
      <c r="C37" s="5" t="s">
        <v>52</v>
      </c>
      <c r="D37" s="6"/>
      <c r="E37" s="6"/>
      <c r="F37" s="16"/>
      <c r="G37" s="6"/>
      <c r="H37" s="6"/>
      <c r="I37" s="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>
        <f t="shared" si="7"/>
        <v>0</v>
      </c>
    </row>
    <row r="38" spans="1:35" s="7" customFormat="1" ht="21" customHeight="1">
      <c r="A38" s="62"/>
      <c r="B38" s="65"/>
      <c r="C38" s="5" t="s">
        <v>53</v>
      </c>
      <c r="D38" s="6"/>
      <c r="E38" s="6"/>
      <c r="F38" s="16"/>
      <c r="G38" s="6"/>
      <c r="H38" s="6"/>
      <c r="I38" s="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>
        <f t="shared" si="7"/>
        <v>0</v>
      </c>
    </row>
    <row r="39" spans="1:35" s="7" customFormat="1" ht="21" customHeight="1">
      <c r="A39" s="62"/>
      <c r="B39" s="66"/>
      <c r="C39" s="5" t="s">
        <v>84</v>
      </c>
      <c r="D39" s="6"/>
      <c r="E39" s="6"/>
      <c r="F39" s="16"/>
      <c r="G39" s="6"/>
      <c r="H39" s="6"/>
      <c r="I39" s="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>
        <f t="shared" si="7"/>
        <v>0</v>
      </c>
    </row>
    <row r="40" spans="1:35" s="7" customFormat="1" ht="21" customHeight="1">
      <c r="A40" s="62"/>
      <c r="B40" s="54" t="s">
        <v>85</v>
      </c>
      <c r="C40" s="55"/>
      <c r="D40" s="24">
        <f aca="true" t="shared" si="8" ref="D40:AI40">SUM(D31:D39)</f>
        <v>0</v>
      </c>
      <c r="E40" s="24">
        <f t="shared" si="8"/>
        <v>0</v>
      </c>
      <c r="F40" s="24">
        <f t="shared" si="8"/>
        <v>0</v>
      </c>
      <c r="G40" s="24">
        <f t="shared" si="8"/>
        <v>0</v>
      </c>
      <c r="H40" s="24">
        <f t="shared" si="8"/>
        <v>0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0</v>
      </c>
      <c r="O40" s="24">
        <f t="shared" si="8"/>
        <v>0</v>
      </c>
      <c r="P40" s="24">
        <f t="shared" si="8"/>
        <v>0</v>
      </c>
      <c r="Q40" s="24">
        <f t="shared" si="8"/>
        <v>0</v>
      </c>
      <c r="R40" s="24">
        <f t="shared" si="8"/>
        <v>0</v>
      </c>
      <c r="S40" s="24">
        <f t="shared" si="8"/>
        <v>0</v>
      </c>
      <c r="T40" s="24">
        <f t="shared" si="8"/>
        <v>0</v>
      </c>
      <c r="U40" s="24">
        <f t="shared" si="8"/>
        <v>0</v>
      </c>
      <c r="V40" s="24">
        <f t="shared" si="8"/>
        <v>0</v>
      </c>
      <c r="W40" s="24">
        <f t="shared" si="8"/>
        <v>0</v>
      </c>
      <c r="X40" s="24">
        <f t="shared" si="8"/>
        <v>0</v>
      </c>
      <c r="Y40" s="24">
        <f t="shared" si="8"/>
        <v>0</v>
      </c>
      <c r="Z40" s="24">
        <f t="shared" si="8"/>
        <v>0</v>
      </c>
      <c r="AA40" s="24">
        <f t="shared" si="8"/>
        <v>0</v>
      </c>
      <c r="AB40" s="24">
        <f t="shared" si="8"/>
        <v>0</v>
      </c>
      <c r="AC40" s="24">
        <f t="shared" si="8"/>
        <v>0</v>
      </c>
      <c r="AD40" s="24">
        <f t="shared" si="8"/>
        <v>0</v>
      </c>
      <c r="AE40" s="24">
        <f t="shared" si="8"/>
        <v>0</v>
      </c>
      <c r="AF40" s="24">
        <f t="shared" si="8"/>
        <v>0</v>
      </c>
      <c r="AG40" s="24">
        <f t="shared" si="8"/>
        <v>0</v>
      </c>
      <c r="AH40" s="24">
        <f t="shared" si="8"/>
        <v>0</v>
      </c>
      <c r="AI40" s="24">
        <f t="shared" si="8"/>
        <v>0</v>
      </c>
    </row>
    <row r="41" spans="1:35" s="17" customFormat="1" ht="21" customHeight="1">
      <c r="A41" s="63"/>
      <c r="B41" s="58" t="s">
        <v>110</v>
      </c>
      <c r="C41" s="59"/>
      <c r="D41" s="22">
        <f aca="true" t="shared" si="9" ref="D41:AI41">D30-D40</f>
        <v>0</v>
      </c>
      <c r="E41" s="22">
        <f t="shared" si="9"/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  <c r="O41" s="22">
        <f t="shared" si="9"/>
        <v>0</v>
      </c>
      <c r="P41" s="22">
        <f t="shared" si="9"/>
        <v>0</v>
      </c>
      <c r="Q41" s="22">
        <f t="shared" si="9"/>
        <v>0</v>
      </c>
      <c r="R41" s="22">
        <f t="shared" si="9"/>
        <v>0</v>
      </c>
      <c r="S41" s="22">
        <f t="shared" si="9"/>
        <v>0</v>
      </c>
      <c r="T41" s="22">
        <f t="shared" si="9"/>
        <v>0</v>
      </c>
      <c r="U41" s="22">
        <f t="shared" si="9"/>
        <v>0</v>
      </c>
      <c r="V41" s="22">
        <f t="shared" si="9"/>
        <v>0</v>
      </c>
      <c r="W41" s="22">
        <f t="shared" si="9"/>
        <v>0</v>
      </c>
      <c r="X41" s="22">
        <f t="shared" si="9"/>
        <v>0</v>
      </c>
      <c r="Y41" s="22">
        <f t="shared" si="9"/>
        <v>0</v>
      </c>
      <c r="Z41" s="22">
        <f t="shared" si="9"/>
        <v>0</v>
      </c>
      <c r="AA41" s="22">
        <f t="shared" si="9"/>
        <v>0</v>
      </c>
      <c r="AB41" s="22">
        <f t="shared" si="9"/>
        <v>0</v>
      </c>
      <c r="AC41" s="22">
        <f t="shared" si="9"/>
        <v>0</v>
      </c>
      <c r="AD41" s="22">
        <f t="shared" si="9"/>
        <v>0</v>
      </c>
      <c r="AE41" s="22">
        <f t="shared" si="9"/>
        <v>0</v>
      </c>
      <c r="AF41" s="22">
        <f t="shared" si="9"/>
        <v>0</v>
      </c>
      <c r="AG41" s="22">
        <f t="shared" si="9"/>
        <v>0</v>
      </c>
      <c r="AH41" s="22">
        <f t="shared" si="9"/>
        <v>0</v>
      </c>
      <c r="AI41" s="22">
        <f t="shared" si="9"/>
        <v>0</v>
      </c>
    </row>
    <row r="42" spans="1:35" s="7" customFormat="1" ht="21" customHeight="1">
      <c r="A42" s="61" t="s">
        <v>111</v>
      </c>
      <c r="B42" s="64" t="s">
        <v>61</v>
      </c>
      <c r="C42" s="5" t="s">
        <v>88</v>
      </c>
      <c r="D42" s="3"/>
      <c r="E42" s="6"/>
      <c r="F42" s="16"/>
      <c r="G42" s="6"/>
      <c r="H42" s="6"/>
      <c r="I42" s="6"/>
      <c r="J42" s="3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3">
        <f>SUM(D42:AH42)</f>
        <v>0</v>
      </c>
    </row>
    <row r="43" spans="1:35" s="7" customFormat="1" ht="21" customHeight="1">
      <c r="A43" s="62"/>
      <c r="B43" s="65"/>
      <c r="C43" s="5" t="s">
        <v>112</v>
      </c>
      <c r="D43" s="3"/>
      <c r="E43" s="6"/>
      <c r="F43" s="1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3">
        <f>SUM(D43:AH43)</f>
        <v>0</v>
      </c>
    </row>
    <row r="44" spans="1:35" s="7" customFormat="1" ht="21" customHeight="1">
      <c r="A44" s="62"/>
      <c r="B44" s="65"/>
      <c r="C44" s="5" t="s">
        <v>113</v>
      </c>
      <c r="D44" s="3"/>
      <c r="E44" s="6"/>
      <c r="F44" s="18"/>
      <c r="G44" s="9"/>
      <c r="H44" s="9"/>
      <c r="I44" s="9"/>
      <c r="J44" s="8"/>
      <c r="K44" s="9"/>
      <c r="L44" s="9"/>
      <c r="M44" s="9"/>
      <c r="N44" s="9"/>
      <c r="O44" s="9"/>
      <c r="P44" s="9"/>
      <c r="Q44" s="9"/>
      <c r="R44" s="9"/>
      <c r="S44" s="9"/>
      <c r="T44" s="6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>
        <f>SUM(D44:AH44)</f>
        <v>0</v>
      </c>
    </row>
    <row r="45" spans="1:35" s="7" customFormat="1" ht="21" customHeight="1" hidden="1">
      <c r="A45" s="62"/>
      <c r="B45" s="65"/>
      <c r="C45" s="5" t="s">
        <v>101</v>
      </c>
      <c r="D45" s="3"/>
      <c r="E45" s="6"/>
      <c r="F45" s="16"/>
      <c r="G45" s="6"/>
      <c r="H45" s="6"/>
      <c r="I45" s="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>
        <f>SUM(D45:AH45)</f>
        <v>0</v>
      </c>
    </row>
    <row r="46" spans="1:35" s="7" customFormat="1" ht="21" customHeight="1">
      <c r="A46" s="62"/>
      <c r="B46" s="66"/>
      <c r="C46" s="5" t="s">
        <v>102</v>
      </c>
      <c r="D46" s="10"/>
      <c r="E46" s="6"/>
      <c r="F46" s="16"/>
      <c r="G46" s="6"/>
      <c r="H46" s="6"/>
      <c r="I46" s="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>
        <f>SUM(D46:AH46)</f>
        <v>0</v>
      </c>
    </row>
    <row r="47" spans="1:35" s="7" customFormat="1" ht="21" customHeight="1">
      <c r="A47" s="62"/>
      <c r="B47" s="54" t="s">
        <v>45</v>
      </c>
      <c r="C47" s="55"/>
      <c r="D47" s="25">
        <f aca="true" t="shared" si="10" ref="D47:AI47">SUM(D42:D46)</f>
        <v>0</v>
      </c>
      <c r="E47" s="25">
        <f t="shared" si="10"/>
        <v>0</v>
      </c>
      <c r="F47" s="25">
        <f t="shared" si="10"/>
        <v>0</v>
      </c>
      <c r="G47" s="25">
        <f t="shared" si="10"/>
        <v>0</v>
      </c>
      <c r="H47" s="25">
        <f t="shared" si="10"/>
        <v>0</v>
      </c>
      <c r="I47" s="25">
        <f t="shared" si="10"/>
        <v>0</v>
      </c>
      <c r="J47" s="25">
        <f t="shared" si="10"/>
        <v>0</v>
      </c>
      <c r="K47" s="25">
        <f t="shared" si="10"/>
        <v>0</v>
      </c>
      <c r="L47" s="25">
        <f t="shared" si="10"/>
        <v>0</v>
      </c>
      <c r="M47" s="25">
        <f t="shared" si="10"/>
        <v>0</v>
      </c>
      <c r="N47" s="25">
        <f t="shared" si="10"/>
        <v>0</v>
      </c>
      <c r="O47" s="25">
        <f t="shared" si="10"/>
        <v>0</v>
      </c>
      <c r="P47" s="25">
        <f t="shared" si="10"/>
        <v>0</v>
      </c>
      <c r="Q47" s="25">
        <f t="shared" si="10"/>
        <v>0</v>
      </c>
      <c r="R47" s="25">
        <f t="shared" si="10"/>
        <v>0</v>
      </c>
      <c r="S47" s="25">
        <f t="shared" si="10"/>
        <v>0</v>
      </c>
      <c r="T47" s="25">
        <f t="shared" si="10"/>
        <v>0</v>
      </c>
      <c r="U47" s="25">
        <f t="shared" si="10"/>
        <v>0</v>
      </c>
      <c r="V47" s="25">
        <f t="shared" si="10"/>
        <v>0</v>
      </c>
      <c r="W47" s="25">
        <f t="shared" si="10"/>
        <v>0</v>
      </c>
      <c r="X47" s="25">
        <f t="shared" si="10"/>
        <v>0</v>
      </c>
      <c r="Y47" s="25">
        <f t="shared" si="10"/>
        <v>0</v>
      </c>
      <c r="Z47" s="25">
        <f t="shared" si="10"/>
        <v>0</v>
      </c>
      <c r="AA47" s="25">
        <f t="shared" si="10"/>
        <v>0</v>
      </c>
      <c r="AB47" s="25">
        <f t="shared" si="10"/>
        <v>0</v>
      </c>
      <c r="AC47" s="25">
        <f t="shared" si="10"/>
        <v>0</v>
      </c>
      <c r="AD47" s="25">
        <f t="shared" si="10"/>
        <v>0</v>
      </c>
      <c r="AE47" s="25">
        <f t="shared" si="10"/>
        <v>0</v>
      </c>
      <c r="AF47" s="25">
        <f t="shared" si="10"/>
        <v>0</v>
      </c>
      <c r="AG47" s="25">
        <f t="shared" si="10"/>
        <v>0</v>
      </c>
      <c r="AH47" s="25">
        <f t="shared" si="10"/>
        <v>0</v>
      </c>
      <c r="AI47" s="25">
        <f t="shared" si="10"/>
        <v>0</v>
      </c>
    </row>
    <row r="48" spans="1:35" s="11" customFormat="1" ht="21" customHeight="1">
      <c r="A48" s="62"/>
      <c r="B48" s="64" t="s">
        <v>0</v>
      </c>
      <c r="C48" s="13" t="s">
        <v>114</v>
      </c>
      <c r="D48" s="14"/>
      <c r="E48" s="12"/>
      <c r="F48" s="1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3">
        <f aca="true" t="shared" si="11" ref="AI48:AI53">SUM(D48:AH48)</f>
        <v>0</v>
      </c>
    </row>
    <row r="49" spans="1:35" s="7" customFormat="1" ht="21" customHeight="1">
      <c r="A49" s="62"/>
      <c r="B49" s="65"/>
      <c r="C49" s="5" t="s">
        <v>94</v>
      </c>
      <c r="D49" s="10"/>
      <c r="E49" s="6"/>
      <c r="F49" s="16"/>
      <c r="G49" s="6"/>
      <c r="H49" s="6"/>
      <c r="I49" s="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>
        <f t="shared" si="11"/>
        <v>0</v>
      </c>
    </row>
    <row r="50" spans="1:35" s="7" customFormat="1" ht="21" customHeight="1">
      <c r="A50" s="62"/>
      <c r="B50" s="65"/>
      <c r="C50" s="5" t="s">
        <v>95</v>
      </c>
      <c r="D50" s="6"/>
      <c r="E50" s="6"/>
      <c r="F50" s="16"/>
      <c r="G50" s="6"/>
      <c r="H50" s="6"/>
      <c r="I50" s="6"/>
      <c r="J50" s="3"/>
      <c r="K50" s="3"/>
      <c r="L50" s="3"/>
      <c r="M50" s="3"/>
      <c r="N50" s="3"/>
      <c r="O50" s="3"/>
      <c r="P50" s="3"/>
      <c r="Q50" s="3"/>
      <c r="R50" s="3"/>
      <c r="S50" s="3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">
        <f t="shared" si="11"/>
        <v>0</v>
      </c>
    </row>
    <row r="51" spans="1:35" s="7" customFormat="1" ht="21" customHeight="1" hidden="1">
      <c r="A51" s="62"/>
      <c r="B51" s="65"/>
      <c r="C51" s="5" t="s">
        <v>115</v>
      </c>
      <c r="D51" s="3"/>
      <c r="E51" s="6"/>
      <c r="F51" s="16"/>
      <c r="G51" s="6"/>
      <c r="H51" s="6"/>
      <c r="I51" s="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>
        <f t="shared" si="11"/>
        <v>0</v>
      </c>
    </row>
    <row r="52" spans="1:35" s="7" customFormat="1" ht="21" customHeight="1" hidden="1">
      <c r="A52" s="62"/>
      <c r="B52" s="65"/>
      <c r="C52" s="5" t="s">
        <v>97</v>
      </c>
      <c r="D52" s="3"/>
      <c r="E52" s="6"/>
      <c r="F52" s="16"/>
      <c r="G52" s="6"/>
      <c r="H52" s="6"/>
      <c r="I52" s="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>
        <f t="shared" si="11"/>
        <v>0</v>
      </c>
    </row>
    <row r="53" spans="1:35" s="7" customFormat="1" ht="21" customHeight="1" hidden="1">
      <c r="A53" s="62"/>
      <c r="B53" s="66"/>
      <c r="C53" s="5" t="s">
        <v>116</v>
      </c>
      <c r="D53" s="3"/>
      <c r="E53" s="6"/>
      <c r="F53" s="16"/>
      <c r="G53" s="6"/>
      <c r="H53" s="6"/>
      <c r="I53" s="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>
        <f t="shared" si="11"/>
        <v>0</v>
      </c>
    </row>
    <row r="54" spans="1:35" s="7" customFormat="1" ht="21" customHeight="1">
      <c r="A54" s="56"/>
      <c r="B54" s="54" t="s">
        <v>70</v>
      </c>
      <c r="C54" s="55"/>
      <c r="D54" s="25">
        <f aca="true" t="shared" si="12" ref="D54:AI54">SUM(D48:D53)</f>
        <v>0</v>
      </c>
      <c r="E54" s="25">
        <f t="shared" si="12"/>
        <v>0</v>
      </c>
      <c r="F54" s="25">
        <f t="shared" si="12"/>
        <v>0</v>
      </c>
      <c r="G54" s="25">
        <f t="shared" si="12"/>
        <v>0</v>
      </c>
      <c r="H54" s="25">
        <f t="shared" si="12"/>
        <v>0</v>
      </c>
      <c r="I54" s="25">
        <f t="shared" si="12"/>
        <v>0</v>
      </c>
      <c r="J54" s="25">
        <f t="shared" si="12"/>
        <v>0</v>
      </c>
      <c r="K54" s="25">
        <f t="shared" si="12"/>
        <v>0</v>
      </c>
      <c r="L54" s="25">
        <f t="shared" si="12"/>
        <v>0</v>
      </c>
      <c r="M54" s="25">
        <f t="shared" si="12"/>
        <v>0</v>
      </c>
      <c r="N54" s="25">
        <f t="shared" si="12"/>
        <v>0</v>
      </c>
      <c r="O54" s="25">
        <f t="shared" si="12"/>
        <v>0</v>
      </c>
      <c r="P54" s="25">
        <f t="shared" si="12"/>
        <v>0</v>
      </c>
      <c r="Q54" s="25">
        <f t="shared" si="12"/>
        <v>0</v>
      </c>
      <c r="R54" s="25">
        <f t="shared" si="12"/>
        <v>0</v>
      </c>
      <c r="S54" s="25">
        <f t="shared" si="12"/>
        <v>0</v>
      </c>
      <c r="T54" s="25">
        <f t="shared" si="12"/>
        <v>0</v>
      </c>
      <c r="U54" s="25">
        <f t="shared" si="12"/>
        <v>0</v>
      </c>
      <c r="V54" s="25">
        <f t="shared" si="12"/>
        <v>0</v>
      </c>
      <c r="W54" s="25">
        <f t="shared" si="12"/>
        <v>0</v>
      </c>
      <c r="X54" s="25">
        <f t="shared" si="12"/>
        <v>0</v>
      </c>
      <c r="Y54" s="25">
        <f t="shared" si="12"/>
        <v>0</v>
      </c>
      <c r="Z54" s="25">
        <f t="shared" si="12"/>
        <v>0</v>
      </c>
      <c r="AA54" s="25">
        <f t="shared" si="12"/>
        <v>0</v>
      </c>
      <c r="AB54" s="25">
        <f t="shared" si="12"/>
        <v>0</v>
      </c>
      <c r="AC54" s="25">
        <f t="shared" si="12"/>
        <v>0</v>
      </c>
      <c r="AD54" s="25">
        <f t="shared" si="12"/>
        <v>0</v>
      </c>
      <c r="AE54" s="25">
        <f t="shared" si="12"/>
        <v>0</v>
      </c>
      <c r="AF54" s="25">
        <f t="shared" si="12"/>
        <v>0</v>
      </c>
      <c r="AG54" s="25">
        <f t="shared" si="12"/>
        <v>0</v>
      </c>
      <c r="AH54" s="25">
        <f t="shared" si="12"/>
        <v>0</v>
      </c>
      <c r="AI54" s="25">
        <f t="shared" si="12"/>
        <v>0</v>
      </c>
    </row>
    <row r="55" spans="1:35" s="11" customFormat="1" ht="21" customHeight="1">
      <c r="A55" s="56"/>
      <c r="B55" s="60" t="s">
        <v>99</v>
      </c>
      <c r="C55" s="60"/>
      <c r="D55" s="22">
        <f aca="true" t="shared" si="13" ref="D55:AI55">D47-D54</f>
        <v>0</v>
      </c>
      <c r="E55" s="22">
        <f t="shared" si="13"/>
        <v>0</v>
      </c>
      <c r="F55" s="22">
        <f t="shared" si="13"/>
        <v>0</v>
      </c>
      <c r="G55" s="22">
        <f t="shared" si="13"/>
        <v>0</v>
      </c>
      <c r="H55" s="22">
        <f t="shared" si="13"/>
        <v>0</v>
      </c>
      <c r="I55" s="22">
        <f t="shared" si="13"/>
        <v>0</v>
      </c>
      <c r="J55" s="22">
        <f t="shared" si="13"/>
        <v>0</v>
      </c>
      <c r="K55" s="22">
        <f t="shared" si="13"/>
        <v>0</v>
      </c>
      <c r="L55" s="22">
        <f t="shared" si="13"/>
        <v>0</v>
      </c>
      <c r="M55" s="22">
        <f t="shared" si="13"/>
        <v>0</v>
      </c>
      <c r="N55" s="22">
        <f t="shared" si="13"/>
        <v>0</v>
      </c>
      <c r="O55" s="22">
        <f t="shared" si="13"/>
        <v>0</v>
      </c>
      <c r="P55" s="22">
        <f t="shared" si="13"/>
        <v>0</v>
      </c>
      <c r="Q55" s="22">
        <f t="shared" si="13"/>
        <v>0</v>
      </c>
      <c r="R55" s="22">
        <f t="shared" si="13"/>
        <v>0</v>
      </c>
      <c r="S55" s="22">
        <f t="shared" si="13"/>
        <v>0</v>
      </c>
      <c r="T55" s="22">
        <f t="shared" si="13"/>
        <v>0</v>
      </c>
      <c r="U55" s="22">
        <f t="shared" si="13"/>
        <v>0</v>
      </c>
      <c r="V55" s="22">
        <f t="shared" si="13"/>
        <v>0</v>
      </c>
      <c r="W55" s="22">
        <f t="shared" si="13"/>
        <v>0</v>
      </c>
      <c r="X55" s="22">
        <f t="shared" si="13"/>
        <v>0</v>
      </c>
      <c r="Y55" s="22">
        <f t="shared" si="13"/>
        <v>0</v>
      </c>
      <c r="Z55" s="22">
        <f t="shared" si="13"/>
        <v>0</v>
      </c>
      <c r="AA55" s="22">
        <f t="shared" si="13"/>
        <v>0</v>
      </c>
      <c r="AB55" s="22">
        <f t="shared" si="13"/>
        <v>0</v>
      </c>
      <c r="AC55" s="22">
        <f t="shared" si="13"/>
        <v>0</v>
      </c>
      <c r="AD55" s="22">
        <f t="shared" si="13"/>
        <v>0</v>
      </c>
      <c r="AE55" s="22">
        <f t="shared" si="13"/>
        <v>0</v>
      </c>
      <c r="AF55" s="22">
        <f t="shared" si="13"/>
        <v>0</v>
      </c>
      <c r="AG55" s="22">
        <f t="shared" si="13"/>
        <v>0</v>
      </c>
      <c r="AH55" s="22">
        <f t="shared" si="13"/>
        <v>0</v>
      </c>
      <c r="AI55" s="22">
        <f t="shared" si="13"/>
        <v>0</v>
      </c>
    </row>
    <row r="56" spans="1:35" s="7" customFormat="1" ht="21" customHeight="1">
      <c r="A56" s="57"/>
      <c r="B56" s="58" t="s">
        <v>49</v>
      </c>
      <c r="C56" s="59"/>
      <c r="D56" s="23">
        <f aca="true" t="shared" si="14" ref="D56:AI56">D3+D25+D41+D55</f>
        <v>0</v>
      </c>
      <c r="E56" s="23">
        <f t="shared" si="14"/>
        <v>0</v>
      </c>
      <c r="F56" s="23">
        <f t="shared" si="14"/>
        <v>0</v>
      </c>
      <c r="G56" s="23">
        <f t="shared" si="14"/>
        <v>0</v>
      </c>
      <c r="H56" s="23">
        <f t="shared" si="14"/>
        <v>0</v>
      </c>
      <c r="I56" s="23">
        <f t="shared" si="14"/>
        <v>0</v>
      </c>
      <c r="J56" s="23">
        <f t="shared" si="14"/>
        <v>0</v>
      </c>
      <c r="K56" s="23">
        <f t="shared" si="14"/>
        <v>0</v>
      </c>
      <c r="L56" s="23">
        <f t="shared" si="14"/>
        <v>0</v>
      </c>
      <c r="M56" s="23">
        <f t="shared" si="14"/>
        <v>0</v>
      </c>
      <c r="N56" s="23">
        <f t="shared" si="14"/>
        <v>0</v>
      </c>
      <c r="O56" s="23">
        <f t="shared" si="14"/>
        <v>0</v>
      </c>
      <c r="P56" s="23">
        <f t="shared" si="14"/>
        <v>0</v>
      </c>
      <c r="Q56" s="23">
        <f t="shared" si="14"/>
        <v>0</v>
      </c>
      <c r="R56" s="23">
        <f t="shared" si="14"/>
        <v>0</v>
      </c>
      <c r="S56" s="23">
        <f t="shared" si="14"/>
        <v>0</v>
      </c>
      <c r="T56" s="23">
        <f t="shared" si="14"/>
        <v>0</v>
      </c>
      <c r="U56" s="23">
        <f t="shared" si="14"/>
        <v>0</v>
      </c>
      <c r="V56" s="23">
        <f t="shared" si="14"/>
        <v>0</v>
      </c>
      <c r="W56" s="23">
        <f t="shared" si="14"/>
        <v>0</v>
      </c>
      <c r="X56" s="23">
        <f t="shared" si="14"/>
        <v>0</v>
      </c>
      <c r="Y56" s="23">
        <f t="shared" si="14"/>
        <v>0</v>
      </c>
      <c r="Z56" s="23">
        <f t="shared" si="14"/>
        <v>0</v>
      </c>
      <c r="AA56" s="23">
        <f t="shared" si="14"/>
        <v>0</v>
      </c>
      <c r="AB56" s="23">
        <f t="shared" si="14"/>
        <v>0</v>
      </c>
      <c r="AC56" s="23">
        <f t="shared" si="14"/>
        <v>0</v>
      </c>
      <c r="AD56" s="23">
        <f t="shared" si="14"/>
        <v>0</v>
      </c>
      <c r="AE56" s="23">
        <f t="shared" si="14"/>
        <v>0</v>
      </c>
      <c r="AF56" s="23">
        <f t="shared" si="14"/>
        <v>0</v>
      </c>
      <c r="AG56" s="23">
        <f t="shared" si="14"/>
        <v>0</v>
      </c>
      <c r="AH56" s="23">
        <f t="shared" si="14"/>
        <v>0</v>
      </c>
      <c r="AI56" s="23">
        <f t="shared" si="14"/>
        <v>0</v>
      </c>
    </row>
    <row r="59" spans="1:3" ht="21" customHeight="1">
      <c r="A59" s="31" t="s">
        <v>39</v>
      </c>
      <c r="B59" s="32"/>
      <c r="C59" s="32"/>
    </row>
    <row r="60" spans="1:3" ht="21" customHeight="1">
      <c r="A60" s="32"/>
      <c r="B60" s="32"/>
      <c r="C60" s="32"/>
    </row>
    <row r="61" spans="1:3" ht="21" customHeight="1">
      <c r="A61" s="32"/>
      <c r="B61" s="32"/>
      <c r="C61" s="32"/>
    </row>
    <row r="62" spans="1:3" ht="21" customHeight="1">
      <c r="A62" s="32"/>
      <c r="B62" s="32"/>
      <c r="C62" s="32"/>
    </row>
    <row r="63" spans="1:3" ht="21" customHeight="1">
      <c r="A63" s="32"/>
      <c r="B63" s="32"/>
      <c r="C63" s="32"/>
    </row>
    <row r="64" spans="1:3" ht="21" customHeight="1">
      <c r="A64" s="32"/>
      <c r="B64" s="32"/>
      <c r="C64" s="32"/>
    </row>
    <row r="65" spans="1:3" ht="21" customHeight="1">
      <c r="A65" s="32"/>
      <c r="B65" s="32"/>
      <c r="C65" s="32"/>
    </row>
  </sheetData>
  <sheetProtection/>
  <mergeCells count="22">
    <mergeCell ref="B54:C54"/>
    <mergeCell ref="B47:C47"/>
    <mergeCell ref="A54:A56"/>
    <mergeCell ref="B56:C56"/>
    <mergeCell ref="B55:C55"/>
    <mergeCell ref="A26:A41"/>
    <mergeCell ref="B41:C41"/>
    <mergeCell ref="A42:A53"/>
    <mergeCell ref="B42:B46"/>
    <mergeCell ref="B48:B53"/>
    <mergeCell ref="A2:C2"/>
    <mergeCell ref="A3:C3"/>
    <mergeCell ref="A4:A25"/>
    <mergeCell ref="B10:C10"/>
    <mergeCell ref="B11:B23"/>
    <mergeCell ref="B24:C24"/>
    <mergeCell ref="B25:C25"/>
    <mergeCell ref="B4:B9"/>
    <mergeCell ref="B40:C40"/>
    <mergeCell ref="B26:B29"/>
    <mergeCell ref="B31:B39"/>
    <mergeCell ref="B30:C30"/>
  </mergeCells>
  <printOptions horizontalCentered="1"/>
  <pageMargins left="0.1968503937007874" right="0.1968503937007874" top="0.2362204724409449" bottom="0.2755905511811024" header="0.15748031496062992" footer="0.1968503937007874"/>
  <pageSetup fitToHeight="1" fitToWidth="1" horizontalDpi="600" verticalDpi="600" orientation="landscape" paperSize="9" scale="4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PageLayoutView="0" workbookViewId="0" topLeftCell="A7">
      <selection activeCell="A2" sqref="A2:C2"/>
    </sheetView>
  </sheetViews>
  <sheetFormatPr defaultColWidth="12.25390625" defaultRowHeight="21" customHeight="1"/>
  <cols>
    <col min="1" max="2" width="12.25390625" style="26" customWidth="1"/>
    <col min="3" max="3" width="16.25390625" style="26" customWidth="1"/>
    <col min="4" max="4" width="20.75390625" style="26" customWidth="1"/>
    <col min="5" max="5" width="20.75390625" style="28" customWidth="1"/>
    <col min="6" max="6" width="20.75390625" style="29" customWidth="1"/>
    <col min="7" max="8" width="20.75390625" style="28" customWidth="1"/>
    <col min="9" max="35" width="20.75390625" style="26" customWidth="1"/>
    <col min="36" max="16384" width="12.25390625" style="26" customWidth="1"/>
  </cols>
  <sheetData>
    <row r="1" spans="1:2" ht="21" customHeight="1">
      <c r="A1" s="26" t="s">
        <v>322</v>
      </c>
      <c r="B1" s="27" t="s">
        <v>1495</v>
      </c>
    </row>
    <row r="2" spans="1:35" s="1" customFormat="1" ht="21" customHeight="1">
      <c r="A2" s="67" t="s">
        <v>323</v>
      </c>
      <c r="B2" s="67"/>
      <c r="C2" s="67"/>
      <c r="D2" s="30" t="s">
        <v>324</v>
      </c>
      <c r="E2" s="30" t="s">
        <v>325</v>
      </c>
      <c r="F2" s="30" t="s">
        <v>223</v>
      </c>
      <c r="G2" s="30" t="s">
        <v>224</v>
      </c>
      <c r="H2" s="30" t="s">
        <v>225</v>
      </c>
      <c r="I2" s="30" t="s">
        <v>226</v>
      </c>
      <c r="J2" s="30" t="s">
        <v>227</v>
      </c>
      <c r="K2" s="30" t="s">
        <v>228</v>
      </c>
      <c r="L2" s="30" t="s">
        <v>229</v>
      </c>
      <c r="M2" s="30" t="s">
        <v>230</v>
      </c>
      <c r="N2" s="30" t="s">
        <v>231</v>
      </c>
      <c r="O2" s="30" t="s">
        <v>232</v>
      </c>
      <c r="P2" s="30" t="s">
        <v>233</v>
      </c>
      <c r="Q2" s="30" t="s">
        <v>234</v>
      </c>
      <c r="R2" s="30" t="s">
        <v>235</v>
      </c>
      <c r="S2" s="30" t="s">
        <v>236</v>
      </c>
      <c r="T2" s="30" t="s">
        <v>237</v>
      </c>
      <c r="U2" s="30" t="s">
        <v>238</v>
      </c>
      <c r="V2" s="30" t="s">
        <v>239</v>
      </c>
      <c r="W2" s="30" t="s">
        <v>240</v>
      </c>
      <c r="X2" s="30" t="s">
        <v>241</v>
      </c>
      <c r="Y2" s="30" t="s">
        <v>242</v>
      </c>
      <c r="Z2" s="30" t="s">
        <v>243</v>
      </c>
      <c r="AA2" s="30" t="s">
        <v>244</v>
      </c>
      <c r="AB2" s="30" t="s">
        <v>245</v>
      </c>
      <c r="AC2" s="30" t="s">
        <v>246</v>
      </c>
      <c r="AD2" s="30" t="s">
        <v>247</v>
      </c>
      <c r="AE2" s="30" t="s">
        <v>248</v>
      </c>
      <c r="AF2" s="30" t="s">
        <v>249</v>
      </c>
      <c r="AG2" s="30" t="s">
        <v>250</v>
      </c>
      <c r="AH2" s="30" t="s">
        <v>251</v>
      </c>
      <c r="AI2" s="21" t="s">
        <v>326</v>
      </c>
    </row>
    <row r="3" spans="1:35" s="4" customFormat="1" ht="21" customHeight="1">
      <c r="A3" s="60" t="s">
        <v>327</v>
      </c>
      <c r="B3" s="68"/>
      <c r="C3" s="68"/>
      <c r="D3" s="22">
        <f>'11月'!AH56</f>
        <v>2955939</v>
      </c>
      <c r="E3" s="22">
        <f aca="true" t="shared" si="0" ref="E3:AH3">D56</f>
        <v>2955939</v>
      </c>
      <c r="F3" s="22">
        <f t="shared" si="0"/>
        <v>2955939</v>
      </c>
      <c r="G3" s="22">
        <f t="shared" si="0"/>
        <v>2955939</v>
      </c>
      <c r="H3" s="22">
        <f t="shared" si="0"/>
        <v>2955939</v>
      </c>
      <c r="I3" s="22">
        <f t="shared" si="0"/>
        <v>2955939</v>
      </c>
      <c r="J3" s="22">
        <f t="shared" si="0"/>
        <v>2955939</v>
      </c>
      <c r="K3" s="22">
        <f t="shared" si="0"/>
        <v>2955939</v>
      </c>
      <c r="L3" s="22">
        <f t="shared" si="0"/>
        <v>2955939</v>
      </c>
      <c r="M3" s="22">
        <f t="shared" si="0"/>
        <v>2955939</v>
      </c>
      <c r="N3" s="22">
        <f t="shared" si="0"/>
        <v>2955939</v>
      </c>
      <c r="O3" s="22">
        <f t="shared" si="0"/>
        <v>2955939</v>
      </c>
      <c r="P3" s="22">
        <f t="shared" si="0"/>
        <v>2955939</v>
      </c>
      <c r="Q3" s="22">
        <f t="shared" si="0"/>
        <v>2955939</v>
      </c>
      <c r="R3" s="22">
        <f t="shared" si="0"/>
        <v>2955939</v>
      </c>
      <c r="S3" s="22">
        <f t="shared" si="0"/>
        <v>2955939</v>
      </c>
      <c r="T3" s="22">
        <f t="shared" si="0"/>
        <v>2955939</v>
      </c>
      <c r="U3" s="22">
        <f t="shared" si="0"/>
        <v>2955939</v>
      </c>
      <c r="V3" s="22">
        <f t="shared" si="0"/>
        <v>2955939</v>
      </c>
      <c r="W3" s="22">
        <f t="shared" si="0"/>
        <v>2955939</v>
      </c>
      <c r="X3" s="22">
        <f t="shared" si="0"/>
        <v>2955939</v>
      </c>
      <c r="Y3" s="22">
        <f t="shared" si="0"/>
        <v>2955939</v>
      </c>
      <c r="Z3" s="22">
        <f t="shared" si="0"/>
        <v>2955939</v>
      </c>
      <c r="AA3" s="22">
        <f t="shared" si="0"/>
        <v>2955939</v>
      </c>
      <c r="AB3" s="22">
        <f t="shared" si="0"/>
        <v>2955939</v>
      </c>
      <c r="AC3" s="22">
        <f t="shared" si="0"/>
        <v>2955939</v>
      </c>
      <c r="AD3" s="22">
        <f t="shared" si="0"/>
        <v>2955939</v>
      </c>
      <c r="AE3" s="22">
        <f t="shared" si="0"/>
        <v>2955939</v>
      </c>
      <c r="AF3" s="22">
        <f t="shared" si="0"/>
        <v>2955939</v>
      </c>
      <c r="AG3" s="22">
        <f t="shared" si="0"/>
        <v>2955939</v>
      </c>
      <c r="AH3" s="22">
        <f t="shared" si="0"/>
        <v>2955939</v>
      </c>
      <c r="AI3" s="25">
        <f>D3</f>
        <v>2955939</v>
      </c>
    </row>
    <row r="4" spans="1:35" s="7" customFormat="1" ht="21" customHeight="1">
      <c r="A4" s="61" t="s">
        <v>328</v>
      </c>
      <c r="B4" s="64" t="s">
        <v>329</v>
      </c>
      <c r="C4" s="5" t="s">
        <v>330</v>
      </c>
      <c r="D4" s="6"/>
      <c r="E4" s="6"/>
      <c r="F4" s="1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3">
        <f aca="true" t="shared" si="1" ref="AI4:AI9">SUM(D4:AH4)</f>
        <v>0</v>
      </c>
    </row>
    <row r="5" spans="1:35" s="7" customFormat="1" ht="21" customHeight="1">
      <c r="A5" s="62"/>
      <c r="B5" s="65"/>
      <c r="C5" s="5" t="s">
        <v>331</v>
      </c>
      <c r="D5" s="6"/>
      <c r="E5" s="6"/>
      <c r="F5" s="1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3">
        <f t="shared" si="1"/>
        <v>0</v>
      </c>
    </row>
    <row r="6" spans="1:35" s="7" customFormat="1" ht="21" customHeight="1">
      <c r="A6" s="62"/>
      <c r="B6" s="65"/>
      <c r="C6" s="5" t="s">
        <v>332</v>
      </c>
      <c r="D6" s="6"/>
      <c r="E6" s="6"/>
      <c r="F6" s="1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3">
        <f t="shared" si="1"/>
        <v>0</v>
      </c>
    </row>
    <row r="7" spans="1:35" s="7" customFormat="1" ht="21" customHeight="1">
      <c r="A7" s="62"/>
      <c r="B7" s="65"/>
      <c r="C7" s="5" t="s">
        <v>333</v>
      </c>
      <c r="D7" s="6"/>
      <c r="E7" s="6"/>
      <c r="F7" s="1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3">
        <f t="shared" si="1"/>
        <v>0</v>
      </c>
    </row>
    <row r="8" spans="1:35" s="7" customFormat="1" ht="21" customHeight="1">
      <c r="A8" s="62"/>
      <c r="B8" s="65"/>
      <c r="C8" s="5" t="s">
        <v>334</v>
      </c>
      <c r="D8" s="6"/>
      <c r="E8" s="6"/>
      <c r="F8" s="1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3">
        <f t="shared" si="1"/>
        <v>0</v>
      </c>
    </row>
    <row r="9" spans="1:35" s="7" customFormat="1" ht="21" customHeight="1">
      <c r="A9" s="62"/>
      <c r="B9" s="66"/>
      <c r="C9" s="5"/>
      <c r="D9" s="6"/>
      <c r="E9" s="6"/>
      <c r="F9" s="1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3">
        <f t="shared" si="1"/>
        <v>0</v>
      </c>
    </row>
    <row r="10" spans="1:35" s="7" customFormat="1" ht="21" customHeight="1">
      <c r="A10" s="62"/>
      <c r="B10" s="58" t="s">
        <v>335</v>
      </c>
      <c r="C10" s="59"/>
      <c r="D10" s="22">
        <f aca="true" t="shared" si="2" ref="D10:AI10">SUM(D4:D9)</f>
        <v>0</v>
      </c>
      <c r="E10" s="22">
        <f t="shared" si="2"/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2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 t="shared" si="2"/>
        <v>0</v>
      </c>
      <c r="AG10" s="22">
        <f t="shared" si="2"/>
        <v>0</v>
      </c>
      <c r="AH10" s="22">
        <f t="shared" si="2"/>
        <v>0</v>
      </c>
      <c r="AI10" s="22">
        <f t="shared" si="2"/>
        <v>0</v>
      </c>
    </row>
    <row r="11" spans="1:35" s="17" customFormat="1" ht="21" customHeight="1">
      <c r="A11" s="62"/>
      <c r="B11" s="64" t="s">
        <v>336</v>
      </c>
      <c r="C11" s="15" t="s">
        <v>337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">
        <f aca="true" t="shared" si="3" ref="AI11:AI23">SUM(D11:AH11)</f>
        <v>0</v>
      </c>
    </row>
    <row r="12" spans="1:35" s="17" customFormat="1" ht="21" customHeight="1">
      <c r="A12" s="62"/>
      <c r="B12" s="65"/>
      <c r="C12" s="15" t="s">
        <v>1490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">
        <f t="shared" si="3"/>
        <v>0</v>
      </c>
    </row>
    <row r="13" spans="1:35" s="7" customFormat="1" ht="21" customHeight="1">
      <c r="A13" s="62"/>
      <c r="B13" s="65"/>
      <c r="C13" s="53" t="s">
        <v>1491</v>
      </c>
      <c r="D13" s="6"/>
      <c r="E13" s="6"/>
      <c r="F13" s="16"/>
      <c r="G13" s="16"/>
      <c r="H13" s="6"/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3">
        <f t="shared" si="3"/>
        <v>0</v>
      </c>
    </row>
    <row r="14" spans="1:35" s="7" customFormat="1" ht="21" customHeight="1">
      <c r="A14" s="62"/>
      <c r="B14" s="65"/>
      <c r="C14" s="5" t="s">
        <v>1492</v>
      </c>
      <c r="D14" s="6"/>
      <c r="E14" s="6"/>
      <c r="F14" s="16"/>
      <c r="G14" s="16"/>
      <c r="H14" s="6"/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3">
        <f t="shared" si="3"/>
        <v>0</v>
      </c>
    </row>
    <row r="15" spans="1:35" s="7" customFormat="1" ht="21" customHeight="1">
      <c r="A15" s="62"/>
      <c r="B15" s="65"/>
      <c r="C15" s="5" t="s">
        <v>1493</v>
      </c>
      <c r="D15" s="6"/>
      <c r="E15" s="6"/>
      <c r="F15" s="16"/>
      <c r="G15" s="16"/>
      <c r="H15" s="6"/>
      <c r="I15" s="1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3">
        <f t="shared" si="3"/>
        <v>0</v>
      </c>
    </row>
    <row r="16" spans="1:35" s="7" customFormat="1" ht="21" customHeight="1">
      <c r="A16" s="62"/>
      <c r="B16" s="65"/>
      <c r="C16" s="5" t="s">
        <v>338</v>
      </c>
      <c r="D16" s="6"/>
      <c r="E16" s="6"/>
      <c r="F16" s="16"/>
      <c r="G16" s="16"/>
      <c r="H16" s="6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3">
        <f t="shared" si="3"/>
        <v>0</v>
      </c>
    </row>
    <row r="17" spans="1:35" s="7" customFormat="1" ht="21" customHeight="1">
      <c r="A17" s="62"/>
      <c r="B17" s="65"/>
      <c r="C17" s="5" t="s">
        <v>339</v>
      </c>
      <c r="D17" s="6"/>
      <c r="E17" s="6"/>
      <c r="F17" s="18"/>
      <c r="G17" s="1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3">
        <f t="shared" si="3"/>
        <v>0</v>
      </c>
    </row>
    <row r="18" spans="1:35" s="7" customFormat="1" ht="21" customHeight="1">
      <c r="A18" s="62"/>
      <c r="B18" s="65"/>
      <c r="C18" s="15" t="s">
        <v>340</v>
      </c>
      <c r="D18" s="6"/>
      <c r="E18" s="6"/>
      <c r="F18" s="16"/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3">
        <f t="shared" si="3"/>
        <v>0</v>
      </c>
    </row>
    <row r="19" spans="1:35" s="7" customFormat="1" ht="21" customHeight="1">
      <c r="A19" s="62"/>
      <c r="B19" s="65"/>
      <c r="C19" s="5" t="s">
        <v>341</v>
      </c>
      <c r="D19" s="6"/>
      <c r="E19" s="6"/>
      <c r="F19" s="16"/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3">
        <f t="shared" si="3"/>
        <v>0</v>
      </c>
    </row>
    <row r="20" spans="1:35" s="7" customFormat="1" ht="21" customHeight="1">
      <c r="A20" s="62"/>
      <c r="B20" s="65"/>
      <c r="C20" s="3"/>
      <c r="D20" s="6"/>
      <c r="E20" s="6"/>
      <c r="F20" s="16"/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3">
        <f t="shared" si="3"/>
        <v>0</v>
      </c>
    </row>
    <row r="21" spans="1:35" s="7" customFormat="1" ht="21" customHeight="1">
      <c r="A21" s="62"/>
      <c r="B21" s="65"/>
      <c r="C21" s="3"/>
      <c r="D21" s="6"/>
      <c r="E21" s="6"/>
      <c r="F21" s="16"/>
      <c r="G21" s="1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3">
        <f t="shared" si="3"/>
        <v>0</v>
      </c>
    </row>
    <row r="22" spans="1:35" s="17" customFormat="1" ht="21" customHeight="1">
      <c r="A22" s="62"/>
      <c r="B22" s="65"/>
      <c r="C22" s="10"/>
      <c r="D22" s="1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3">
        <f t="shared" si="3"/>
        <v>0</v>
      </c>
    </row>
    <row r="23" spans="1:35" s="7" customFormat="1" ht="21" customHeight="1">
      <c r="A23" s="62"/>
      <c r="B23" s="66"/>
      <c r="C23" s="2"/>
      <c r="D23" s="6"/>
      <c r="E23" s="6"/>
      <c r="F23" s="1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3">
        <f t="shared" si="3"/>
        <v>0</v>
      </c>
    </row>
    <row r="24" spans="1:35" s="7" customFormat="1" ht="21" customHeight="1">
      <c r="A24" s="62"/>
      <c r="B24" s="58" t="s">
        <v>342</v>
      </c>
      <c r="C24" s="59"/>
      <c r="D24" s="22">
        <f aca="true" t="shared" si="4" ref="D24:AI24">SUM(D11:D23)</f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2">
        <f t="shared" si="4"/>
        <v>0</v>
      </c>
      <c r="R24" s="22">
        <f t="shared" si="4"/>
        <v>0</v>
      </c>
      <c r="S24" s="22">
        <f t="shared" si="4"/>
        <v>0</v>
      </c>
      <c r="T24" s="22">
        <f t="shared" si="4"/>
        <v>0</v>
      </c>
      <c r="U24" s="22">
        <f t="shared" si="4"/>
        <v>0</v>
      </c>
      <c r="V24" s="22">
        <f t="shared" si="4"/>
        <v>0</v>
      </c>
      <c r="W24" s="22">
        <f t="shared" si="4"/>
        <v>0</v>
      </c>
      <c r="X24" s="22">
        <f t="shared" si="4"/>
        <v>0</v>
      </c>
      <c r="Y24" s="22">
        <f t="shared" si="4"/>
        <v>0</v>
      </c>
      <c r="Z24" s="22">
        <f t="shared" si="4"/>
        <v>0</v>
      </c>
      <c r="AA24" s="22">
        <f t="shared" si="4"/>
        <v>0</v>
      </c>
      <c r="AB24" s="22">
        <f t="shared" si="4"/>
        <v>0</v>
      </c>
      <c r="AC24" s="22">
        <f t="shared" si="4"/>
        <v>0</v>
      </c>
      <c r="AD24" s="22">
        <f t="shared" si="4"/>
        <v>0</v>
      </c>
      <c r="AE24" s="22">
        <f t="shared" si="4"/>
        <v>0</v>
      </c>
      <c r="AF24" s="22">
        <f t="shared" si="4"/>
        <v>0</v>
      </c>
      <c r="AG24" s="22">
        <f t="shared" si="4"/>
        <v>0</v>
      </c>
      <c r="AH24" s="22">
        <f t="shared" si="4"/>
        <v>0</v>
      </c>
      <c r="AI24" s="22">
        <f t="shared" si="4"/>
        <v>0</v>
      </c>
    </row>
    <row r="25" spans="1:35" s="19" customFormat="1" ht="21" customHeight="1">
      <c r="A25" s="63"/>
      <c r="B25" s="58" t="s">
        <v>343</v>
      </c>
      <c r="C25" s="59"/>
      <c r="D25" s="23">
        <f aca="true" t="shared" si="5" ref="D25:AI25">D10-D24</f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3">
        <f t="shared" si="5"/>
        <v>0</v>
      </c>
      <c r="Q25" s="23">
        <f t="shared" si="5"/>
        <v>0</v>
      </c>
      <c r="R25" s="23">
        <f t="shared" si="5"/>
        <v>0</v>
      </c>
      <c r="S25" s="23">
        <f t="shared" si="5"/>
        <v>0</v>
      </c>
      <c r="T25" s="23">
        <f t="shared" si="5"/>
        <v>0</v>
      </c>
      <c r="U25" s="23">
        <f t="shared" si="5"/>
        <v>0</v>
      </c>
      <c r="V25" s="23">
        <f t="shared" si="5"/>
        <v>0</v>
      </c>
      <c r="W25" s="23">
        <f t="shared" si="5"/>
        <v>0</v>
      </c>
      <c r="X25" s="23">
        <f t="shared" si="5"/>
        <v>0</v>
      </c>
      <c r="Y25" s="23">
        <f t="shared" si="5"/>
        <v>0</v>
      </c>
      <c r="Z25" s="23">
        <f t="shared" si="5"/>
        <v>0</v>
      </c>
      <c r="AA25" s="23">
        <f t="shared" si="5"/>
        <v>0</v>
      </c>
      <c r="AB25" s="23">
        <f t="shared" si="5"/>
        <v>0</v>
      </c>
      <c r="AC25" s="23">
        <f t="shared" si="5"/>
        <v>0</v>
      </c>
      <c r="AD25" s="23">
        <f t="shared" si="5"/>
        <v>0</v>
      </c>
      <c r="AE25" s="23">
        <f t="shared" si="5"/>
        <v>0</v>
      </c>
      <c r="AF25" s="23">
        <f t="shared" si="5"/>
        <v>0</v>
      </c>
      <c r="AG25" s="23">
        <f t="shared" si="5"/>
        <v>0</v>
      </c>
      <c r="AH25" s="23">
        <f t="shared" si="5"/>
        <v>0</v>
      </c>
      <c r="AI25" s="23">
        <f t="shared" si="5"/>
        <v>0</v>
      </c>
    </row>
    <row r="26" spans="1:35" s="7" customFormat="1" ht="21" customHeight="1">
      <c r="A26" s="61" t="s">
        <v>344</v>
      </c>
      <c r="B26" s="64" t="s">
        <v>329</v>
      </c>
      <c r="C26" s="5" t="s">
        <v>345</v>
      </c>
      <c r="D26" s="3"/>
      <c r="E26" s="6"/>
      <c r="F26" s="1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3">
        <f>SUM(D26:AH26)</f>
        <v>0</v>
      </c>
    </row>
    <row r="27" spans="1:35" s="7" customFormat="1" ht="21" customHeight="1">
      <c r="A27" s="62"/>
      <c r="B27" s="65"/>
      <c r="C27" s="5" t="s">
        <v>346</v>
      </c>
      <c r="D27" s="3"/>
      <c r="E27" s="6"/>
      <c r="F27" s="16"/>
      <c r="G27" s="6"/>
      <c r="H27" s="6"/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>
        <f>SUM(D27:AH27)</f>
        <v>0</v>
      </c>
    </row>
    <row r="28" spans="1:35" s="7" customFormat="1" ht="21" customHeight="1">
      <c r="A28" s="62"/>
      <c r="B28" s="65"/>
      <c r="C28" s="5" t="s">
        <v>347</v>
      </c>
      <c r="D28" s="6"/>
      <c r="E28" s="6"/>
      <c r="F28" s="16"/>
      <c r="G28" s="6"/>
      <c r="H28" s="6"/>
      <c r="I28" s="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f>SUM(D28:AH28)</f>
        <v>0</v>
      </c>
    </row>
    <row r="29" spans="1:35" s="7" customFormat="1" ht="21" customHeight="1">
      <c r="A29" s="62"/>
      <c r="B29" s="65"/>
      <c r="C29" s="5" t="s">
        <v>348</v>
      </c>
      <c r="D29" s="6"/>
      <c r="E29" s="6"/>
      <c r="F29" s="16"/>
      <c r="G29" s="6"/>
      <c r="H29" s="6"/>
      <c r="I29" s="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>
        <f>SUM(D29:AH29)</f>
        <v>0</v>
      </c>
    </row>
    <row r="30" spans="1:35" s="7" customFormat="1" ht="21" customHeight="1">
      <c r="A30" s="62"/>
      <c r="B30" s="69" t="s">
        <v>349</v>
      </c>
      <c r="C30" s="70"/>
      <c r="D30" s="24">
        <f aca="true" t="shared" si="6" ref="D30:AI30">SUM(D26:D29)</f>
        <v>0</v>
      </c>
      <c r="E30" s="24">
        <f t="shared" si="6"/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 t="shared" si="6"/>
        <v>0</v>
      </c>
      <c r="O30" s="24">
        <f t="shared" si="6"/>
        <v>0</v>
      </c>
      <c r="P30" s="24">
        <f t="shared" si="6"/>
        <v>0</v>
      </c>
      <c r="Q30" s="24">
        <f t="shared" si="6"/>
        <v>0</v>
      </c>
      <c r="R30" s="24">
        <f t="shared" si="6"/>
        <v>0</v>
      </c>
      <c r="S30" s="24">
        <f t="shared" si="6"/>
        <v>0</v>
      </c>
      <c r="T30" s="24">
        <f t="shared" si="6"/>
        <v>0</v>
      </c>
      <c r="U30" s="24">
        <f t="shared" si="6"/>
        <v>0</v>
      </c>
      <c r="V30" s="24">
        <f t="shared" si="6"/>
        <v>0</v>
      </c>
      <c r="W30" s="24">
        <f t="shared" si="6"/>
        <v>0</v>
      </c>
      <c r="X30" s="24">
        <f t="shared" si="6"/>
        <v>0</v>
      </c>
      <c r="Y30" s="24">
        <f t="shared" si="6"/>
        <v>0</v>
      </c>
      <c r="Z30" s="24">
        <f t="shared" si="6"/>
        <v>0</v>
      </c>
      <c r="AA30" s="24">
        <f t="shared" si="6"/>
        <v>0</v>
      </c>
      <c r="AB30" s="24">
        <f t="shared" si="6"/>
        <v>0</v>
      </c>
      <c r="AC30" s="24">
        <f t="shared" si="6"/>
        <v>0</v>
      </c>
      <c r="AD30" s="24">
        <f t="shared" si="6"/>
        <v>0</v>
      </c>
      <c r="AE30" s="24">
        <f t="shared" si="6"/>
        <v>0</v>
      </c>
      <c r="AF30" s="24">
        <f t="shared" si="6"/>
        <v>0</v>
      </c>
      <c r="AG30" s="24">
        <f t="shared" si="6"/>
        <v>0</v>
      </c>
      <c r="AH30" s="24">
        <f t="shared" si="6"/>
        <v>0</v>
      </c>
      <c r="AI30" s="24">
        <f t="shared" si="6"/>
        <v>0</v>
      </c>
    </row>
    <row r="31" spans="1:35" s="7" customFormat="1" ht="21" customHeight="1">
      <c r="A31" s="62"/>
      <c r="B31" s="64" t="s">
        <v>336</v>
      </c>
      <c r="C31" s="5" t="s">
        <v>350</v>
      </c>
      <c r="D31" s="6"/>
      <c r="E31" s="6"/>
      <c r="F31" s="1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3">
        <f aca="true" t="shared" si="7" ref="AI31:AI39">SUM(D31:AH31)</f>
        <v>0</v>
      </c>
    </row>
    <row r="32" spans="1:35" s="17" customFormat="1" ht="21" customHeight="1">
      <c r="A32" s="62"/>
      <c r="B32" s="65"/>
      <c r="C32" s="15" t="s">
        <v>351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3">
        <f t="shared" si="7"/>
        <v>0</v>
      </c>
    </row>
    <row r="33" spans="1:35" s="7" customFormat="1" ht="21" customHeight="1">
      <c r="A33" s="62"/>
      <c r="B33" s="65"/>
      <c r="C33" s="5" t="s">
        <v>352</v>
      </c>
      <c r="D33" s="2" t="s">
        <v>353</v>
      </c>
      <c r="E33" s="6"/>
      <c r="F33" s="1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3">
        <f t="shared" si="7"/>
        <v>0</v>
      </c>
    </row>
    <row r="34" spans="1:35" s="7" customFormat="1" ht="21" customHeight="1">
      <c r="A34" s="62"/>
      <c r="B34" s="65"/>
      <c r="C34" s="5" t="s">
        <v>354</v>
      </c>
      <c r="D34" s="6"/>
      <c r="E34" s="6"/>
      <c r="F34" s="1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3">
        <f t="shared" si="7"/>
        <v>0</v>
      </c>
    </row>
    <row r="35" spans="1:35" s="17" customFormat="1" ht="21" customHeight="1">
      <c r="A35" s="62"/>
      <c r="B35" s="65"/>
      <c r="C35" s="15" t="s">
        <v>355</v>
      </c>
      <c r="D35" s="18"/>
      <c r="E35" s="18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">
        <f t="shared" si="7"/>
        <v>0</v>
      </c>
    </row>
    <row r="36" spans="1:35" s="7" customFormat="1" ht="21" customHeight="1">
      <c r="A36" s="62"/>
      <c r="B36" s="65"/>
      <c r="C36" s="5" t="s">
        <v>356</v>
      </c>
      <c r="D36" s="6"/>
      <c r="E36" s="6"/>
      <c r="F36" s="1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3">
        <f t="shared" si="7"/>
        <v>0</v>
      </c>
    </row>
    <row r="37" spans="1:35" s="7" customFormat="1" ht="21" customHeight="1">
      <c r="A37" s="62"/>
      <c r="B37" s="65"/>
      <c r="C37" s="5" t="s">
        <v>357</v>
      </c>
      <c r="D37" s="6"/>
      <c r="E37" s="6"/>
      <c r="F37" s="16"/>
      <c r="G37" s="6"/>
      <c r="H37" s="6"/>
      <c r="I37" s="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>
        <f t="shared" si="7"/>
        <v>0</v>
      </c>
    </row>
    <row r="38" spans="1:35" s="7" customFormat="1" ht="21" customHeight="1">
      <c r="A38" s="62"/>
      <c r="B38" s="65"/>
      <c r="C38" s="5" t="s">
        <v>358</v>
      </c>
      <c r="D38" s="6"/>
      <c r="E38" s="6"/>
      <c r="F38" s="16"/>
      <c r="G38" s="6"/>
      <c r="H38" s="6"/>
      <c r="I38" s="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>
        <f t="shared" si="7"/>
        <v>0</v>
      </c>
    </row>
    <row r="39" spans="1:35" s="7" customFormat="1" ht="21" customHeight="1">
      <c r="A39" s="62"/>
      <c r="B39" s="66"/>
      <c r="C39" s="5" t="s">
        <v>359</v>
      </c>
      <c r="D39" s="6"/>
      <c r="E39" s="6"/>
      <c r="F39" s="16"/>
      <c r="G39" s="6"/>
      <c r="H39" s="6"/>
      <c r="I39" s="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>
        <f t="shared" si="7"/>
        <v>0</v>
      </c>
    </row>
    <row r="40" spans="1:35" s="7" customFormat="1" ht="21" customHeight="1">
      <c r="A40" s="62"/>
      <c r="B40" s="54" t="s">
        <v>360</v>
      </c>
      <c r="C40" s="55"/>
      <c r="D40" s="24">
        <f aca="true" t="shared" si="8" ref="D40:AI40">SUM(D31:D39)</f>
        <v>0</v>
      </c>
      <c r="E40" s="24">
        <f t="shared" si="8"/>
        <v>0</v>
      </c>
      <c r="F40" s="24">
        <f t="shared" si="8"/>
        <v>0</v>
      </c>
      <c r="G40" s="24">
        <f t="shared" si="8"/>
        <v>0</v>
      </c>
      <c r="H40" s="24">
        <f t="shared" si="8"/>
        <v>0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0</v>
      </c>
      <c r="O40" s="24">
        <f t="shared" si="8"/>
        <v>0</v>
      </c>
      <c r="P40" s="24">
        <f t="shared" si="8"/>
        <v>0</v>
      </c>
      <c r="Q40" s="24">
        <f t="shared" si="8"/>
        <v>0</v>
      </c>
      <c r="R40" s="24">
        <f t="shared" si="8"/>
        <v>0</v>
      </c>
      <c r="S40" s="24">
        <f t="shared" si="8"/>
        <v>0</v>
      </c>
      <c r="T40" s="24">
        <f t="shared" si="8"/>
        <v>0</v>
      </c>
      <c r="U40" s="24">
        <f t="shared" si="8"/>
        <v>0</v>
      </c>
      <c r="V40" s="24">
        <f t="shared" si="8"/>
        <v>0</v>
      </c>
      <c r="W40" s="24">
        <f t="shared" si="8"/>
        <v>0</v>
      </c>
      <c r="X40" s="24">
        <f t="shared" si="8"/>
        <v>0</v>
      </c>
      <c r="Y40" s="24">
        <f t="shared" si="8"/>
        <v>0</v>
      </c>
      <c r="Z40" s="24">
        <f t="shared" si="8"/>
        <v>0</v>
      </c>
      <c r="AA40" s="24">
        <f t="shared" si="8"/>
        <v>0</v>
      </c>
      <c r="AB40" s="24">
        <f t="shared" si="8"/>
        <v>0</v>
      </c>
      <c r="AC40" s="24">
        <f t="shared" si="8"/>
        <v>0</v>
      </c>
      <c r="AD40" s="24">
        <f t="shared" si="8"/>
        <v>0</v>
      </c>
      <c r="AE40" s="24">
        <f t="shared" si="8"/>
        <v>0</v>
      </c>
      <c r="AF40" s="24">
        <f t="shared" si="8"/>
        <v>0</v>
      </c>
      <c r="AG40" s="24">
        <f t="shared" si="8"/>
        <v>0</v>
      </c>
      <c r="AH40" s="24">
        <f t="shared" si="8"/>
        <v>0</v>
      </c>
      <c r="AI40" s="24">
        <f t="shared" si="8"/>
        <v>0</v>
      </c>
    </row>
    <row r="41" spans="1:35" s="17" customFormat="1" ht="21" customHeight="1">
      <c r="A41" s="63"/>
      <c r="B41" s="58" t="s">
        <v>361</v>
      </c>
      <c r="C41" s="59"/>
      <c r="D41" s="22">
        <f aca="true" t="shared" si="9" ref="D41:AI41">D30-D40</f>
        <v>0</v>
      </c>
      <c r="E41" s="22">
        <f t="shared" si="9"/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  <c r="O41" s="22">
        <f t="shared" si="9"/>
        <v>0</v>
      </c>
      <c r="P41" s="22">
        <f t="shared" si="9"/>
        <v>0</v>
      </c>
      <c r="Q41" s="22">
        <f t="shared" si="9"/>
        <v>0</v>
      </c>
      <c r="R41" s="22">
        <f t="shared" si="9"/>
        <v>0</v>
      </c>
      <c r="S41" s="22">
        <f t="shared" si="9"/>
        <v>0</v>
      </c>
      <c r="T41" s="22">
        <f t="shared" si="9"/>
        <v>0</v>
      </c>
      <c r="U41" s="22">
        <f t="shared" si="9"/>
        <v>0</v>
      </c>
      <c r="V41" s="22">
        <f t="shared" si="9"/>
        <v>0</v>
      </c>
      <c r="W41" s="22">
        <f t="shared" si="9"/>
        <v>0</v>
      </c>
      <c r="X41" s="22">
        <f t="shared" si="9"/>
        <v>0</v>
      </c>
      <c r="Y41" s="22">
        <f t="shared" si="9"/>
        <v>0</v>
      </c>
      <c r="Z41" s="22">
        <f t="shared" si="9"/>
        <v>0</v>
      </c>
      <c r="AA41" s="22">
        <f t="shared" si="9"/>
        <v>0</v>
      </c>
      <c r="AB41" s="22">
        <f t="shared" si="9"/>
        <v>0</v>
      </c>
      <c r="AC41" s="22">
        <f t="shared" si="9"/>
        <v>0</v>
      </c>
      <c r="AD41" s="22">
        <f t="shared" si="9"/>
        <v>0</v>
      </c>
      <c r="AE41" s="22">
        <f t="shared" si="9"/>
        <v>0</v>
      </c>
      <c r="AF41" s="22">
        <f t="shared" si="9"/>
        <v>0</v>
      </c>
      <c r="AG41" s="22">
        <f t="shared" si="9"/>
        <v>0</v>
      </c>
      <c r="AH41" s="22">
        <f t="shared" si="9"/>
        <v>0</v>
      </c>
      <c r="AI41" s="22">
        <f t="shared" si="9"/>
        <v>0</v>
      </c>
    </row>
    <row r="42" spans="1:35" s="7" customFormat="1" ht="21" customHeight="1">
      <c r="A42" s="61" t="s">
        <v>362</v>
      </c>
      <c r="B42" s="64" t="s">
        <v>329</v>
      </c>
      <c r="C42" s="5" t="s">
        <v>363</v>
      </c>
      <c r="D42" s="3"/>
      <c r="E42" s="6"/>
      <c r="F42" s="16"/>
      <c r="G42" s="6"/>
      <c r="H42" s="6"/>
      <c r="I42" s="6"/>
      <c r="J42" s="3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3">
        <f>SUM(D42:AH42)</f>
        <v>0</v>
      </c>
    </row>
    <row r="43" spans="1:35" s="7" customFormat="1" ht="21" customHeight="1">
      <c r="A43" s="62"/>
      <c r="B43" s="65"/>
      <c r="C43" s="5" t="s">
        <v>364</v>
      </c>
      <c r="D43" s="3"/>
      <c r="E43" s="6"/>
      <c r="F43" s="1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3">
        <f>SUM(D43:AH43)</f>
        <v>0</v>
      </c>
    </row>
    <row r="44" spans="1:35" s="7" customFormat="1" ht="21" customHeight="1">
      <c r="A44" s="62"/>
      <c r="B44" s="65"/>
      <c r="C44" s="5" t="s">
        <v>365</v>
      </c>
      <c r="D44" s="3"/>
      <c r="E44" s="6"/>
      <c r="F44" s="18"/>
      <c r="G44" s="9"/>
      <c r="H44" s="9"/>
      <c r="I44" s="9"/>
      <c r="J44" s="8"/>
      <c r="K44" s="9"/>
      <c r="L44" s="9"/>
      <c r="M44" s="9"/>
      <c r="N44" s="9"/>
      <c r="O44" s="9"/>
      <c r="P44" s="9"/>
      <c r="Q44" s="9"/>
      <c r="R44" s="9"/>
      <c r="S44" s="9"/>
      <c r="T44" s="6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>
        <f>SUM(D44:AH44)</f>
        <v>0</v>
      </c>
    </row>
    <row r="45" spans="1:35" s="7" customFormat="1" ht="21" customHeight="1" hidden="1">
      <c r="A45" s="62"/>
      <c r="B45" s="65"/>
      <c r="C45" s="5" t="s">
        <v>366</v>
      </c>
      <c r="D45" s="3"/>
      <c r="E45" s="6"/>
      <c r="F45" s="16"/>
      <c r="G45" s="6"/>
      <c r="H45" s="6"/>
      <c r="I45" s="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>
        <f>SUM(D45:AH45)</f>
        <v>0</v>
      </c>
    </row>
    <row r="46" spans="1:35" s="7" customFormat="1" ht="21" customHeight="1">
      <c r="A46" s="62"/>
      <c r="B46" s="66"/>
      <c r="C46" s="5" t="s">
        <v>367</v>
      </c>
      <c r="D46" s="10"/>
      <c r="E46" s="6"/>
      <c r="F46" s="16"/>
      <c r="G46" s="6"/>
      <c r="H46" s="6"/>
      <c r="I46" s="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>
        <f>SUM(D46:AH46)</f>
        <v>0</v>
      </c>
    </row>
    <row r="47" spans="1:35" s="7" customFormat="1" ht="21" customHeight="1">
      <c r="A47" s="62"/>
      <c r="B47" s="54" t="s">
        <v>349</v>
      </c>
      <c r="C47" s="55"/>
      <c r="D47" s="25">
        <f aca="true" t="shared" si="10" ref="D47:AI47">SUM(D42:D46)</f>
        <v>0</v>
      </c>
      <c r="E47" s="25">
        <f t="shared" si="10"/>
        <v>0</v>
      </c>
      <c r="F47" s="25">
        <f t="shared" si="10"/>
        <v>0</v>
      </c>
      <c r="G47" s="25">
        <f t="shared" si="10"/>
        <v>0</v>
      </c>
      <c r="H47" s="25">
        <f t="shared" si="10"/>
        <v>0</v>
      </c>
      <c r="I47" s="25">
        <f t="shared" si="10"/>
        <v>0</v>
      </c>
      <c r="J47" s="25">
        <f t="shared" si="10"/>
        <v>0</v>
      </c>
      <c r="K47" s="25">
        <f t="shared" si="10"/>
        <v>0</v>
      </c>
      <c r="L47" s="25">
        <f t="shared" si="10"/>
        <v>0</v>
      </c>
      <c r="M47" s="25">
        <f t="shared" si="10"/>
        <v>0</v>
      </c>
      <c r="N47" s="25">
        <f t="shared" si="10"/>
        <v>0</v>
      </c>
      <c r="O47" s="25">
        <f t="shared" si="10"/>
        <v>0</v>
      </c>
      <c r="P47" s="25">
        <f t="shared" si="10"/>
        <v>0</v>
      </c>
      <c r="Q47" s="25">
        <f t="shared" si="10"/>
        <v>0</v>
      </c>
      <c r="R47" s="25">
        <f t="shared" si="10"/>
        <v>0</v>
      </c>
      <c r="S47" s="25">
        <f t="shared" si="10"/>
        <v>0</v>
      </c>
      <c r="T47" s="25">
        <f t="shared" si="10"/>
        <v>0</v>
      </c>
      <c r="U47" s="25">
        <f t="shared" si="10"/>
        <v>0</v>
      </c>
      <c r="V47" s="25">
        <f t="shared" si="10"/>
        <v>0</v>
      </c>
      <c r="W47" s="25">
        <f t="shared" si="10"/>
        <v>0</v>
      </c>
      <c r="X47" s="25">
        <f t="shared" si="10"/>
        <v>0</v>
      </c>
      <c r="Y47" s="25">
        <f t="shared" si="10"/>
        <v>0</v>
      </c>
      <c r="Z47" s="25">
        <f t="shared" si="10"/>
        <v>0</v>
      </c>
      <c r="AA47" s="25">
        <f t="shared" si="10"/>
        <v>0</v>
      </c>
      <c r="AB47" s="25">
        <f t="shared" si="10"/>
        <v>0</v>
      </c>
      <c r="AC47" s="25">
        <f t="shared" si="10"/>
        <v>0</v>
      </c>
      <c r="AD47" s="25">
        <f t="shared" si="10"/>
        <v>0</v>
      </c>
      <c r="AE47" s="25">
        <f t="shared" si="10"/>
        <v>0</v>
      </c>
      <c r="AF47" s="25">
        <f t="shared" si="10"/>
        <v>0</v>
      </c>
      <c r="AG47" s="25">
        <f t="shared" si="10"/>
        <v>0</v>
      </c>
      <c r="AH47" s="25">
        <f t="shared" si="10"/>
        <v>0</v>
      </c>
      <c r="AI47" s="25">
        <f t="shared" si="10"/>
        <v>0</v>
      </c>
    </row>
    <row r="48" spans="1:35" s="11" customFormat="1" ht="21" customHeight="1">
      <c r="A48" s="62"/>
      <c r="B48" s="64" t="s">
        <v>0</v>
      </c>
      <c r="C48" s="13" t="s">
        <v>368</v>
      </c>
      <c r="D48" s="14"/>
      <c r="E48" s="12"/>
      <c r="F48" s="1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3">
        <f aca="true" t="shared" si="11" ref="AI48:AI53">SUM(D48:AH48)</f>
        <v>0</v>
      </c>
    </row>
    <row r="49" spans="1:35" s="7" customFormat="1" ht="21" customHeight="1">
      <c r="A49" s="62"/>
      <c r="B49" s="65"/>
      <c r="C49" s="5" t="s">
        <v>369</v>
      </c>
      <c r="D49" s="10"/>
      <c r="E49" s="6"/>
      <c r="F49" s="16"/>
      <c r="G49" s="6"/>
      <c r="H49" s="6"/>
      <c r="I49" s="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>
        <f t="shared" si="11"/>
        <v>0</v>
      </c>
    </row>
    <row r="50" spans="1:35" s="7" customFormat="1" ht="21" customHeight="1">
      <c r="A50" s="62"/>
      <c r="B50" s="65"/>
      <c r="C50" s="5" t="s">
        <v>370</v>
      </c>
      <c r="D50" s="6"/>
      <c r="E50" s="6"/>
      <c r="F50" s="16"/>
      <c r="G50" s="6"/>
      <c r="H50" s="6"/>
      <c r="I50" s="6"/>
      <c r="J50" s="3"/>
      <c r="K50" s="3"/>
      <c r="L50" s="3"/>
      <c r="M50" s="3"/>
      <c r="N50" s="3"/>
      <c r="O50" s="3"/>
      <c r="P50" s="3"/>
      <c r="Q50" s="3"/>
      <c r="R50" s="3"/>
      <c r="S50" s="3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">
        <f t="shared" si="11"/>
        <v>0</v>
      </c>
    </row>
    <row r="51" spans="1:35" s="7" customFormat="1" ht="21" customHeight="1" hidden="1">
      <c r="A51" s="62"/>
      <c r="B51" s="65"/>
      <c r="C51" s="5" t="s">
        <v>371</v>
      </c>
      <c r="D51" s="3"/>
      <c r="E51" s="6"/>
      <c r="F51" s="16"/>
      <c r="G51" s="6"/>
      <c r="H51" s="6"/>
      <c r="I51" s="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>
        <f t="shared" si="11"/>
        <v>0</v>
      </c>
    </row>
    <row r="52" spans="1:35" s="7" customFormat="1" ht="21" customHeight="1" hidden="1">
      <c r="A52" s="62"/>
      <c r="B52" s="65"/>
      <c r="C52" s="5" t="s">
        <v>372</v>
      </c>
      <c r="D52" s="3"/>
      <c r="E52" s="6"/>
      <c r="F52" s="16"/>
      <c r="G52" s="6"/>
      <c r="H52" s="6"/>
      <c r="I52" s="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>
        <f t="shared" si="11"/>
        <v>0</v>
      </c>
    </row>
    <row r="53" spans="1:35" s="7" customFormat="1" ht="21" customHeight="1" hidden="1">
      <c r="A53" s="62"/>
      <c r="B53" s="66"/>
      <c r="C53" s="5" t="s">
        <v>373</v>
      </c>
      <c r="D53" s="3"/>
      <c r="E53" s="6"/>
      <c r="F53" s="16"/>
      <c r="G53" s="6"/>
      <c r="H53" s="6"/>
      <c r="I53" s="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>
        <f t="shared" si="11"/>
        <v>0</v>
      </c>
    </row>
    <row r="54" spans="1:35" s="7" customFormat="1" ht="21" customHeight="1">
      <c r="A54" s="56"/>
      <c r="B54" s="54" t="s">
        <v>342</v>
      </c>
      <c r="C54" s="55"/>
      <c r="D54" s="25">
        <f aca="true" t="shared" si="12" ref="D54:AI54">SUM(D48:D53)</f>
        <v>0</v>
      </c>
      <c r="E54" s="25">
        <f t="shared" si="12"/>
        <v>0</v>
      </c>
      <c r="F54" s="25">
        <f t="shared" si="12"/>
        <v>0</v>
      </c>
      <c r="G54" s="25">
        <f t="shared" si="12"/>
        <v>0</v>
      </c>
      <c r="H54" s="25">
        <f t="shared" si="12"/>
        <v>0</v>
      </c>
      <c r="I54" s="25">
        <f t="shared" si="12"/>
        <v>0</v>
      </c>
      <c r="J54" s="25">
        <f t="shared" si="12"/>
        <v>0</v>
      </c>
      <c r="K54" s="25">
        <f t="shared" si="12"/>
        <v>0</v>
      </c>
      <c r="L54" s="25">
        <f t="shared" si="12"/>
        <v>0</v>
      </c>
      <c r="M54" s="25">
        <f t="shared" si="12"/>
        <v>0</v>
      </c>
      <c r="N54" s="25">
        <f t="shared" si="12"/>
        <v>0</v>
      </c>
      <c r="O54" s="25">
        <f t="shared" si="12"/>
        <v>0</v>
      </c>
      <c r="P54" s="25">
        <f t="shared" si="12"/>
        <v>0</v>
      </c>
      <c r="Q54" s="25">
        <f t="shared" si="12"/>
        <v>0</v>
      </c>
      <c r="R54" s="25">
        <f t="shared" si="12"/>
        <v>0</v>
      </c>
      <c r="S54" s="25">
        <f t="shared" si="12"/>
        <v>0</v>
      </c>
      <c r="T54" s="25">
        <f t="shared" si="12"/>
        <v>0</v>
      </c>
      <c r="U54" s="25">
        <f t="shared" si="12"/>
        <v>0</v>
      </c>
      <c r="V54" s="25">
        <f t="shared" si="12"/>
        <v>0</v>
      </c>
      <c r="W54" s="25">
        <f t="shared" si="12"/>
        <v>0</v>
      </c>
      <c r="X54" s="25">
        <f t="shared" si="12"/>
        <v>0</v>
      </c>
      <c r="Y54" s="25">
        <f t="shared" si="12"/>
        <v>0</v>
      </c>
      <c r="Z54" s="25">
        <f t="shared" si="12"/>
        <v>0</v>
      </c>
      <c r="AA54" s="25">
        <f t="shared" si="12"/>
        <v>0</v>
      </c>
      <c r="AB54" s="25">
        <f t="shared" si="12"/>
        <v>0</v>
      </c>
      <c r="AC54" s="25">
        <f t="shared" si="12"/>
        <v>0</v>
      </c>
      <c r="AD54" s="25">
        <f t="shared" si="12"/>
        <v>0</v>
      </c>
      <c r="AE54" s="25">
        <f t="shared" si="12"/>
        <v>0</v>
      </c>
      <c r="AF54" s="25">
        <f t="shared" si="12"/>
        <v>0</v>
      </c>
      <c r="AG54" s="25">
        <f t="shared" si="12"/>
        <v>0</v>
      </c>
      <c r="AH54" s="25">
        <f t="shared" si="12"/>
        <v>0</v>
      </c>
      <c r="AI54" s="25">
        <f t="shared" si="12"/>
        <v>0</v>
      </c>
    </row>
    <row r="55" spans="1:35" s="11" customFormat="1" ht="21" customHeight="1">
      <c r="A55" s="56"/>
      <c r="B55" s="60" t="s">
        <v>374</v>
      </c>
      <c r="C55" s="60"/>
      <c r="D55" s="22">
        <f aca="true" t="shared" si="13" ref="D55:AI55">D47-D54</f>
        <v>0</v>
      </c>
      <c r="E55" s="22">
        <f t="shared" si="13"/>
        <v>0</v>
      </c>
      <c r="F55" s="22">
        <f t="shared" si="13"/>
        <v>0</v>
      </c>
      <c r="G55" s="22">
        <f t="shared" si="13"/>
        <v>0</v>
      </c>
      <c r="H55" s="22">
        <f t="shared" si="13"/>
        <v>0</v>
      </c>
      <c r="I55" s="22">
        <f t="shared" si="13"/>
        <v>0</v>
      </c>
      <c r="J55" s="22">
        <f t="shared" si="13"/>
        <v>0</v>
      </c>
      <c r="K55" s="22">
        <f t="shared" si="13"/>
        <v>0</v>
      </c>
      <c r="L55" s="22">
        <f t="shared" si="13"/>
        <v>0</v>
      </c>
      <c r="M55" s="22">
        <f t="shared" si="13"/>
        <v>0</v>
      </c>
      <c r="N55" s="22">
        <f t="shared" si="13"/>
        <v>0</v>
      </c>
      <c r="O55" s="22">
        <f t="shared" si="13"/>
        <v>0</v>
      </c>
      <c r="P55" s="22">
        <f t="shared" si="13"/>
        <v>0</v>
      </c>
      <c r="Q55" s="22">
        <f t="shared" si="13"/>
        <v>0</v>
      </c>
      <c r="R55" s="22">
        <f t="shared" si="13"/>
        <v>0</v>
      </c>
      <c r="S55" s="22">
        <f t="shared" si="13"/>
        <v>0</v>
      </c>
      <c r="T55" s="22">
        <f t="shared" si="13"/>
        <v>0</v>
      </c>
      <c r="U55" s="22">
        <f t="shared" si="13"/>
        <v>0</v>
      </c>
      <c r="V55" s="22">
        <f t="shared" si="13"/>
        <v>0</v>
      </c>
      <c r="W55" s="22">
        <f t="shared" si="13"/>
        <v>0</v>
      </c>
      <c r="X55" s="22">
        <f t="shared" si="13"/>
        <v>0</v>
      </c>
      <c r="Y55" s="22">
        <f t="shared" si="13"/>
        <v>0</v>
      </c>
      <c r="Z55" s="22">
        <f t="shared" si="13"/>
        <v>0</v>
      </c>
      <c r="AA55" s="22">
        <f t="shared" si="13"/>
        <v>0</v>
      </c>
      <c r="AB55" s="22">
        <f t="shared" si="13"/>
        <v>0</v>
      </c>
      <c r="AC55" s="22">
        <f t="shared" si="13"/>
        <v>0</v>
      </c>
      <c r="AD55" s="22">
        <f t="shared" si="13"/>
        <v>0</v>
      </c>
      <c r="AE55" s="22">
        <f t="shared" si="13"/>
        <v>0</v>
      </c>
      <c r="AF55" s="22">
        <f t="shared" si="13"/>
        <v>0</v>
      </c>
      <c r="AG55" s="22">
        <f t="shared" si="13"/>
        <v>0</v>
      </c>
      <c r="AH55" s="22">
        <f t="shared" si="13"/>
        <v>0</v>
      </c>
      <c r="AI55" s="22">
        <f t="shared" si="13"/>
        <v>0</v>
      </c>
    </row>
    <row r="56" spans="1:35" s="7" customFormat="1" ht="21" customHeight="1">
      <c r="A56" s="57"/>
      <c r="B56" s="58" t="s">
        <v>375</v>
      </c>
      <c r="C56" s="59"/>
      <c r="D56" s="23">
        <f aca="true" t="shared" si="14" ref="D56:AI56">D3+D25+D41+D55</f>
        <v>2955939</v>
      </c>
      <c r="E56" s="23">
        <f t="shared" si="14"/>
        <v>2955939</v>
      </c>
      <c r="F56" s="23">
        <f t="shared" si="14"/>
        <v>2955939</v>
      </c>
      <c r="G56" s="23">
        <f t="shared" si="14"/>
        <v>2955939</v>
      </c>
      <c r="H56" s="23">
        <f t="shared" si="14"/>
        <v>2955939</v>
      </c>
      <c r="I56" s="23">
        <f t="shared" si="14"/>
        <v>2955939</v>
      </c>
      <c r="J56" s="23">
        <f t="shared" si="14"/>
        <v>2955939</v>
      </c>
      <c r="K56" s="23">
        <f t="shared" si="14"/>
        <v>2955939</v>
      </c>
      <c r="L56" s="23">
        <f t="shared" si="14"/>
        <v>2955939</v>
      </c>
      <c r="M56" s="23">
        <f t="shared" si="14"/>
        <v>2955939</v>
      </c>
      <c r="N56" s="23">
        <f t="shared" si="14"/>
        <v>2955939</v>
      </c>
      <c r="O56" s="23">
        <f t="shared" si="14"/>
        <v>2955939</v>
      </c>
      <c r="P56" s="23">
        <f t="shared" si="14"/>
        <v>2955939</v>
      </c>
      <c r="Q56" s="23">
        <f t="shared" si="14"/>
        <v>2955939</v>
      </c>
      <c r="R56" s="23">
        <f t="shared" si="14"/>
        <v>2955939</v>
      </c>
      <c r="S56" s="23">
        <f t="shared" si="14"/>
        <v>2955939</v>
      </c>
      <c r="T56" s="23">
        <f t="shared" si="14"/>
        <v>2955939</v>
      </c>
      <c r="U56" s="23">
        <f t="shared" si="14"/>
        <v>2955939</v>
      </c>
      <c r="V56" s="23">
        <f t="shared" si="14"/>
        <v>2955939</v>
      </c>
      <c r="W56" s="23">
        <f t="shared" si="14"/>
        <v>2955939</v>
      </c>
      <c r="X56" s="23">
        <f t="shared" si="14"/>
        <v>2955939</v>
      </c>
      <c r="Y56" s="23">
        <f t="shared" si="14"/>
        <v>2955939</v>
      </c>
      <c r="Z56" s="23">
        <f t="shared" si="14"/>
        <v>2955939</v>
      </c>
      <c r="AA56" s="23">
        <f t="shared" si="14"/>
        <v>2955939</v>
      </c>
      <c r="AB56" s="23">
        <f t="shared" si="14"/>
        <v>2955939</v>
      </c>
      <c r="AC56" s="23">
        <f t="shared" si="14"/>
        <v>2955939</v>
      </c>
      <c r="AD56" s="23">
        <f t="shared" si="14"/>
        <v>2955939</v>
      </c>
      <c r="AE56" s="23">
        <f t="shared" si="14"/>
        <v>2955939</v>
      </c>
      <c r="AF56" s="23">
        <f t="shared" si="14"/>
        <v>2955939</v>
      </c>
      <c r="AG56" s="23">
        <f t="shared" si="14"/>
        <v>2955939</v>
      </c>
      <c r="AH56" s="23">
        <f t="shared" si="14"/>
        <v>2955939</v>
      </c>
      <c r="AI56" s="23">
        <f t="shared" si="14"/>
        <v>2955939</v>
      </c>
    </row>
    <row r="59" spans="1:3" ht="21" customHeight="1">
      <c r="A59" s="31" t="s">
        <v>39</v>
      </c>
      <c r="B59" s="32"/>
      <c r="C59" s="32"/>
    </row>
    <row r="60" spans="1:3" ht="21" customHeight="1">
      <c r="A60" s="32"/>
      <c r="B60" s="32"/>
      <c r="C60" s="32"/>
    </row>
    <row r="61" spans="1:3" ht="21" customHeight="1">
      <c r="A61" s="32"/>
      <c r="B61" s="32"/>
      <c r="C61" s="32"/>
    </row>
    <row r="62" spans="1:3" ht="21" customHeight="1">
      <c r="A62" s="32"/>
      <c r="B62" s="32"/>
      <c r="C62" s="32"/>
    </row>
    <row r="63" spans="1:3" ht="21" customHeight="1">
      <c r="A63" s="32"/>
      <c r="B63" s="32"/>
      <c r="C63" s="32"/>
    </row>
    <row r="64" spans="1:3" ht="21" customHeight="1">
      <c r="A64" s="32"/>
      <c r="B64" s="32"/>
      <c r="C64" s="32"/>
    </row>
    <row r="65" spans="1:3" ht="21" customHeight="1">
      <c r="A65" s="32"/>
      <c r="B65" s="32"/>
      <c r="C65" s="32"/>
    </row>
  </sheetData>
  <sheetProtection/>
  <mergeCells count="22">
    <mergeCell ref="B54:C54"/>
    <mergeCell ref="B47:C47"/>
    <mergeCell ref="A54:A56"/>
    <mergeCell ref="B56:C56"/>
    <mergeCell ref="B55:C55"/>
    <mergeCell ref="A26:A41"/>
    <mergeCell ref="B41:C41"/>
    <mergeCell ref="A42:A53"/>
    <mergeCell ref="B42:B46"/>
    <mergeCell ref="B48:B53"/>
    <mergeCell ref="A2:C2"/>
    <mergeCell ref="A3:C3"/>
    <mergeCell ref="A4:A25"/>
    <mergeCell ref="B10:C10"/>
    <mergeCell ref="B11:B23"/>
    <mergeCell ref="B24:C24"/>
    <mergeCell ref="B25:C25"/>
    <mergeCell ref="B4:B9"/>
    <mergeCell ref="B40:C40"/>
    <mergeCell ref="B26:B29"/>
    <mergeCell ref="B31:B39"/>
    <mergeCell ref="B30:C30"/>
  </mergeCells>
  <printOptions horizontalCentered="1"/>
  <pageMargins left="0.1968503937007874" right="0.1968503937007874" top="0.2362204724409449" bottom="0.2755905511811024" header="0.15748031496062992" footer="0.1968503937007874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1.625" style="0" customWidth="1"/>
    <col min="2" max="3" width="17.25390625" style="0" bestFit="1" customWidth="1"/>
  </cols>
  <sheetData>
    <row r="3" spans="1:3" ht="15">
      <c r="A3" s="39"/>
      <c r="B3" s="41" t="s">
        <v>1487</v>
      </c>
      <c r="C3" s="40"/>
    </row>
    <row r="4" spans="1:3" ht="15">
      <c r="A4" s="41" t="s">
        <v>379</v>
      </c>
      <c r="B4" s="39" t="s">
        <v>1486</v>
      </c>
      <c r="C4" s="44" t="s">
        <v>1488</v>
      </c>
    </row>
    <row r="5" spans="1:3" ht="15">
      <c r="A5" s="39"/>
      <c r="B5" s="45">
        <v>0</v>
      </c>
      <c r="C5" s="46">
        <v>0</v>
      </c>
    </row>
    <row r="6" spans="1:3" ht="15">
      <c r="A6" s="42" t="s">
        <v>438</v>
      </c>
      <c r="B6" s="47">
        <v>1</v>
      </c>
      <c r="C6" s="48">
        <v>1</v>
      </c>
    </row>
    <row r="7" spans="1:3" ht="15">
      <c r="A7" s="42" t="s">
        <v>444</v>
      </c>
      <c r="B7" s="47">
        <v>2955939</v>
      </c>
      <c r="C7" s="48">
        <v>9796918</v>
      </c>
    </row>
    <row r="8" spans="1:3" ht="15">
      <c r="A8" s="42" t="s">
        <v>394</v>
      </c>
      <c r="B8" s="47">
        <v>13399338</v>
      </c>
      <c r="C8" s="48">
        <v>13452642</v>
      </c>
    </row>
    <row r="9" spans="1:3" ht="15">
      <c r="A9" s="42" t="s">
        <v>606</v>
      </c>
      <c r="B9" s="47">
        <v>14143153</v>
      </c>
      <c r="C9" s="48">
        <v>9879016</v>
      </c>
    </row>
    <row r="10" spans="1:3" ht="15">
      <c r="A10" s="42" t="s">
        <v>685</v>
      </c>
      <c r="B10" s="47">
        <v>11261738</v>
      </c>
      <c r="C10" s="48">
        <v>2091017</v>
      </c>
    </row>
    <row r="11" spans="1:3" ht="15">
      <c r="A11" s="42" t="s">
        <v>761</v>
      </c>
      <c r="B11" s="47">
        <v>4837036</v>
      </c>
      <c r="C11" s="48">
        <v>8094949</v>
      </c>
    </row>
    <row r="12" spans="1:3" ht="15">
      <c r="A12" s="42" t="s">
        <v>823</v>
      </c>
      <c r="B12" s="47">
        <v>259325</v>
      </c>
      <c r="C12" s="48">
        <v>1428936</v>
      </c>
    </row>
    <row r="13" spans="1:3" ht="15">
      <c r="A13" s="42" t="s">
        <v>899</v>
      </c>
      <c r="B13" s="47">
        <v>359645</v>
      </c>
      <c r="C13" s="48">
        <v>275685</v>
      </c>
    </row>
    <row r="14" spans="1:3" ht="15">
      <c r="A14" s="42" t="s">
        <v>918</v>
      </c>
      <c r="B14" s="47">
        <v>490837</v>
      </c>
      <c r="C14" s="48">
        <v>101935</v>
      </c>
    </row>
    <row r="15" spans="1:3" ht="15">
      <c r="A15" s="42" t="s">
        <v>398</v>
      </c>
      <c r="B15" s="47">
        <v>11333</v>
      </c>
      <c r="C15" s="48">
        <v>1116445</v>
      </c>
    </row>
    <row r="16" spans="1:3" ht="15">
      <c r="A16" s="42" t="s">
        <v>1000</v>
      </c>
      <c r="B16" s="47">
        <v>4727204</v>
      </c>
      <c r="C16" s="48">
        <v>788009</v>
      </c>
    </row>
    <row r="17" spans="1:3" ht="15">
      <c r="A17" s="42" t="s">
        <v>402</v>
      </c>
      <c r="B17" s="47">
        <v>26290615</v>
      </c>
      <c r="C17" s="48">
        <v>26529685</v>
      </c>
    </row>
    <row r="18" spans="1:3" ht="15">
      <c r="A18" s="42" t="s">
        <v>406</v>
      </c>
      <c r="B18" s="47">
        <v>16979024</v>
      </c>
      <c r="C18" s="48">
        <v>17997768</v>
      </c>
    </row>
    <row r="19" spans="1:3" ht="15">
      <c r="A19" s="42" t="s">
        <v>1145</v>
      </c>
      <c r="B19" s="47">
        <v>9777567</v>
      </c>
      <c r="C19" s="48">
        <v>10746004</v>
      </c>
    </row>
    <row r="20" spans="1:3" ht="15">
      <c r="A20" s="42" t="s">
        <v>1172</v>
      </c>
      <c r="B20" s="47">
        <v>858617</v>
      </c>
      <c r="C20" s="48">
        <v>1251645</v>
      </c>
    </row>
    <row r="21" spans="1:3" ht="15">
      <c r="A21" s="42" t="s">
        <v>1206</v>
      </c>
      <c r="B21" s="47">
        <v>2814216</v>
      </c>
      <c r="C21" s="48">
        <v>328915</v>
      </c>
    </row>
    <row r="22" spans="1:3" ht="15">
      <c r="A22" s="42" t="s">
        <v>422</v>
      </c>
      <c r="B22" s="47">
        <v>8280550</v>
      </c>
      <c r="C22" s="48">
        <v>3434165</v>
      </c>
    </row>
    <row r="23" spans="1:3" ht="15">
      <c r="A23" s="42" t="s">
        <v>1314</v>
      </c>
      <c r="B23" s="47">
        <v>9539271</v>
      </c>
      <c r="C23" s="48">
        <v>9330784</v>
      </c>
    </row>
    <row r="24" spans="1:3" ht="15">
      <c r="A24" s="42" t="s">
        <v>1332</v>
      </c>
      <c r="B24" s="47">
        <v>383157</v>
      </c>
      <c r="C24" s="48">
        <v>26855</v>
      </c>
    </row>
    <row r="25" spans="1:3" ht="15">
      <c r="A25" s="42" t="s">
        <v>1345</v>
      </c>
      <c r="B25" s="47">
        <v>27044475</v>
      </c>
      <c r="C25" s="48">
        <v>27128346</v>
      </c>
    </row>
    <row r="26" spans="1:3" ht="15">
      <c r="A26" s="42" t="s">
        <v>1384</v>
      </c>
      <c r="B26" s="47">
        <v>24863339</v>
      </c>
      <c r="C26" s="48">
        <v>14686851</v>
      </c>
    </row>
    <row r="27" spans="1:3" ht="15">
      <c r="A27" s="42" t="s">
        <v>1446</v>
      </c>
      <c r="B27" s="47">
        <v>565467</v>
      </c>
      <c r="C27" s="48">
        <v>618</v>
      </c>
    </row>
    <row r="28" spans="1:3" ht="15">
      <c r="A28" s="43" t="s">
        <v>1485</v>
      </c>
      <c r="B28" s="49">
        <v>179841847</v>
      </c>
      <c r="C28" s="50">
        <v>158487189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6"/>
  <sheetViews>
    <sheetView zoomScalePageLayoutView="0" workbookViewId="0" topLeftCell="E74">
      <selection activeCell="H93" sqref="H93"/>
    </sheetView>
  </sheetViews>
  <sheetFormatPr defaultColWidth="9.00390625" defaultRowHeight="17.25" customHeight="1"/>
  <cols>
    <col min="1" max="2" width="7.50390625" style="0" bestFit="1" customWidth="1"/>
    <col min="3" max="3" width="10.00390625" style="0" bestFit="1" customWidth="1"/>
    <col min="4" max="4" width="8.25390625" style="0" bestFit="1" customWidth="1"/>
    <col min="5" max="5" width="17.125" style="0" bestFit="1" customWidth="1"/>
    <col min="6" max="7" width="7.50390625" style="0" bestFit="1" customWidth="1"/>
    <col min="8" max="8" width="78.875" style="0" bestFit="1" customWidth="1"/>
    <col min="9" max="9" width="4.50390625" style="0" bestFit="1" customWidth="1"/>
    <col min="10" max="11" width="11.00390625" style="0" bestFit="1" customWidth="1"/>
    <col min="12" max="12" width="10.125" style="0" bestFit="1" customWidth="1"/>
    <col min="13" max="13" width="6.375" style="0" bestFit="1" customWidth="1"/>
  </cols>
  <sheetData>
    <row r="1" spans="1:13" ht="17.25" customHeight="1">
      <c r="A1" s="36" t="s">
        <v>376</v>
      </c>
      <c r="B1" s="36" t="s">
        <v>377</v>
      </c>
      <c r="C1" s="36" t="s">
        <v>378</v>
      </c>
      <c r="D1" s="36" t="s">
        <v>379</v>
      </c>
      <c r="E1" s="36" t="s">
        <v>380</v>
      </c>
      <c r="F1" s="36" t="s">
        <v>381</v>
      </c>
      <c r="G1" s="36" t="s">
        <v>382</v>
      </c>
      <c r="H1" s="36" t="s">
        <v>383</v>
      </c>
      <c r="I1" s="36" t="s">
        <v>384</v>
      </c>
      <c r="J1" s="36" t="s">
        <v>385</v>
      </c>
      <c r="K1" s="36" t="s">
        <v>386</v>
      </c>
      <c r="L1" s="36" t="s">
        <v>387</v>
      </c>
      <c r="M1" s="36" t="s">
        <v>388</v>
      </c>
    </row>
    <row r="2" spans="1:13" ht="17.25" customHeight="1">
      <c r="A2" s="35" t="s">
        <v>389</v>
      </c>
      <c r="B2" s="35" t="s">
        <v>390</v>
      </c>
      <c r="C2" s="35" t="s">
        <v>391</v>
      </c>
      <c r="D2" s="35" t="s">
        <v>394</v>
      </c>
      <c r="E2" s="35" t="s">
        <v>395</v>
      </c>
      <c r="F2" s="35" t="s">
        <v>392</v>
      </c>
      <c r="G2" s="35" t="s">
        <v>392</v>
      </c>
      <c r="H2" s="35" t="s">
        <v>396</v>
      </c>
      <c r="I2" s="35" t="s">
        <v>392</v>
      </c>
      <c r="J2" s="38">
        <v>71868</v>
      </c>
      <c r="K2" s="37">
        <v>0</v>
      </c>
      <c r="L2" s="34" t="s">
        <v>397</v>
      </c>
      <c r="M2" s="35" t="s">
        <v>393</v>
      </c>
    </row>
    <row r="3" spans="1:13" ht="17.25" customHeight="1">
      <c r="A3" s="35" t="s">
        <v>389</v>
      </c>
      <c r="B3" s="35" t="s">
        <v>390</v>
      </c>
      <c r="C3" s="35" t="s">
        <v>391</v>
      </c>
      <c r="D3" s="35" t="s">
        <v>398</v>
      </c>
      <c r="E3" s="35" t="s">
        <v>399</v>
      </c>
      <c r="F3" s="35" t="s">
        <v>392</v>
      </c>
      <c r="G3" s="35" t="s">
        <v>392</v>
      </c>
      <c r="H3" s="35" t="s">
        <v>400</v>
      </c>
      <c r="I3" s="35" t="s">
        <v>392</v>
      </c>
      <c r="J3" s="38">
        <v>11333</v>
      </c>
      <c r="K3" s="37">
        <v>0</v>
      </c>
      <c r="L3" s="34" t="s">
        <v>401</v>
      </c>
      <c r="M3" s="35" t="s">
        <v>393</v>
      </c>
    </row>
    <row r="4" spans="1:13" ht="17.25" customHeight="1">
      <c r="A4" s="35" t="s">
        <v>389</v>
      </c>
      <c r="B4" s="35" t="s">
        <v>390</v>
      </c>
      <c r="C4" s="35" t="s">
        <v>391</v>
      </c>
      <c r="D4" s="35" t="s">
        <v>402</v>
      </c>
      <c r="E4" s="35" t="s">
        <v>403</v>
      </c>
      <c r="F4" s="35" t="s">
        <v>392</v>
      </c>
      <c r="G4" s="35" t="s">
        <v>392</v>
      </c>
      <c r="H4" s="35" t="s">
        <v>404</v>
      </c>
      <c r="I4" s="35" t="s">
        <v>392</v>
      </c>
      <c r="J4" s="37">
        <v>0</v>
      </c>
      <c r="K4" s="38">
        <v>24715</v>
      </c>
      <c r="L4" s="34" t="s">
        <v>405</v>
      </c>
      <c r="M4" s="35" t="s">
        <v>393</v>
      </c>
    </row>
    <row r="5" spans="1:13" ht="17.25" customHeight="1">
      <c r="A5" s="35" t="s">
        <v>389</v>
      </c>
      <c r="B5" s="35" t="s">
        <v>390</v>
      </c>
      <c r="C5" s="35" t="s">
        <v>391</v>
      </c>
      <c r="D5" s="35" t="s">
        <v>406</v>
      </c>
      <c r="E5" s="35" t="s">
        <v>407</v>
      </c>
      <c r="F5" s="35" t="s">
        <v>392</v>
      </c>
      <c r="G5" s="35" t="s">
        <v>392</v>
      </c>
      <c r="H5" s="35" t="s">
        <v>408</v>
      </c>
      <c r="I5" s="35" t="s">
        <v>392</v>
      </c>
      <c r="J5" s="37">
        <v>0</v>
      </c>
      <c r="K5" s="38">
        <v>24915</v>
      </c>
      <c r="L5" s="34" t="s">
        <v>409</v>
      </c>
      <c r="M5" s="35" t="s">
        <v>393</v>
      </c>
    </row>
    <row r="6" spans="1:13" ht="17.25" customHeight="1">
      <c r="A6" s="35" t="s">
        <v>389</v>
      </c>
      <c r="B6" s="35" t="s">
        <v>390</v>
      </c>
      <c r="C6" s="35" t="s">
        <v>391</v>
      </c>
      <c r="D6" s="35" t="s">
        <v>406</v>
      </c>
      <c r="E6" s="35" t="s">
        <v>410</v>
      </c>
      <c r="F6" s="35" t="s">
        <v>392</v>
      </c>
      <c r="G6" s="35" t="s">
        <v>392</v>
      </c>
      <c r="H6" s="35" t="s">
        <v>411</v>
      </c>
      <c r="I6" s="35" t="s">
        <v>392</v>
      </c>
      <c r="J6" s="37">
        <v>0</v>
      </c>
      <c r="K6" s="38">
        <v>4983</v>
      </c>
      <c r="L6" s="34" t="s">
        <v>412</v>
      </c>
      <c r="M6" s="35" t="s">
        <v>393</v>
      </c>
    </row>
    <row r="7" spans="1:13" ht="17.25" customHeight="1">
      <c r="A7" s="35" t="s">
        <v>389</v>
      </c>
      <c r="B7" s="35" t="s">
        <v>390</v>
      </c>
      <c r="C7" s="35" t="s">
        <v>391</v>
      </c>
      <c r="D7" s="35" t="s">
        <v>406</v>
      </c>
      <c r="E7" s="35" t="s">
        <v>413</v>
      </c>
      <c r="F7" s="35" t="s">
        <v>392</v>
      </c>
      <c r="G7" s="35" t="s">
        <v>392</v>
      </c>
      <c r="H7" s="35" t="s">
        <v>414</v>
      </c>
      <c r="I7" s="35" t="s">
        <v>392</v>
      </c>
      <c r="J7" s="37">
        <v>0</v>
      </c>
      <c r="K7" s="38">
        <v>3955</v>
      </c>
      <c r="L7" s="34" t="s">
        <v>415</v>
      </c>
      <c r="M7" s="35" t="s">
        <v>393</v>
      </c>
    </row>
    <row r="8" spans="1:13" ht="17.25" customHeight="1">
      <c r="A8" s="35" t="s">
        <v>389</v>
      </c>
      <c r="B8" s="35" t="s">
        <v>390</v>
      </c>
      <c r="C8" s="35" t="s">
        <v>391</v>
      </c>
      <c r="D8" s="35" t="s">
        <v>406</v>
      </c>
      <c r="E8" s="35" t="s">
        <v>416</v>
      </c>
      <c r="F8" s="35" t="s">
        <v>392</v>
      </c>
      <c r="G8" s="35" t="s">
        <v>392</v>
      </c>
      <c r="H8" s="35" t="s">
        <v>417</v>
      </c>
      <c r="I8" s="35" t="s">
        <v>392</v>
      </c>
      <c r="J8" s="37">
        <v>0</v>
      </c>
      <c r="K8" s="38">
        <v>2990</v>
      </c>
      <c r="L8" s="34" t="s">
        <v>418</v>
      </c>
      <c r="M8" s="35" t="s">
        <v>393</v>
      </c>
    </row>
    <row r="9" spans="1:13" ht="17.25" customHeight="1">
      <c r="A9" s="35" t="s">
        <v>389</v>
      </c>
      <c r="B9" s="35" t="s">
        <v>390</v>
      </c>
      <c r="C9" s="35" t="s">
        <v>391</v>
      </c>
      <c r="D9" s="35" t="s">
        <v>406</v>
      </c>
      <c r="E9" s="35" t="s">
        <v>419</v>
      </c>
      <c r="F9" s="35" t="s">
        <v>392</v>
      </c>
      <c r="G9" s="35" t="s">
        <v>392</v>
      </c>
      <c r="H9" s="35" t="s">
        <v>420</v>
      </c>
      <c r="I9" s="35" t="s">
        <v>392</v>
      </c>
      <c r="J9" s="37">
        <v>0</v>
      </c>
      <c r="K9" s="37">
        <v>791</v>
      </c>
      <c r="L9" s="34" t="s">
        <v>421</v>
      </c>
      <c r="M9" s="35" t="s">
        <v>393</v>
      </c>
    </row>
    <row r="10" spans="1:13" ht="17.25" customHeight="1">
      <c r="A10" s="35" t="s">
        <v>389</v>
      </c>
      <c r="B10" s="35" t="s">
        <v>390</v>
      </c>
      <c r="C10" s="35" t="s">
        <v>391</v>
      </c>
      <c r="D10" s="35" t="s">
        <v>422</v>
      </c>
      <c r="E10" s="35" t="s">
        <v>423</v>
      </c>
      <c r="F10" s="35" t="s">
        <v>392</v>
      </c>
      <c r="G10" s="35" t="s">
        <v>392</v>
      </c>
      <c r="H10" s="35" t="s">
        <v>424</v>
      </c>
      <c r="I10" s="35" t="s">
        <v>392</v>
      </c>
      <c r="J10" s="38">
        <v>8460</v>
      </c>
      <c r="K10" s="37">
        <v>0</v>
      </c>
      <c r="L10" s="34" t="s">
        <v>425</v>
      </c>
      <c r="M10" s="35" t="s">
        <v>393</v>
      </c>
    </row>
    <row r="11" spans="1:13" ht="17.25" customHeight="1">
      <c r="A11" s="35" t="s">
        <v>389</v>
      </c>
      <c r="B11" s="35" t="s">
        <v>390</v>
      </c>
      <c r="C11" s="35" t="s">
        <v>391</v>
      </c>
      <c r="D11" s="35" t="s">
        <v>422</v>
      </c>
      <c r="E11" s="35" t="s">
        <v>426</v>
      </c>
      <c r="F11" s="35" t="s">
        <v>392</v>
      </c>
      <c r="G11" s="35" t="s">
        <v>392</v>
      </c>
      <c r="H11" s="35" t="s">
        <v>427</v>
      </c>
      <c r="I11" s="35" t="s">
        <v>392</v>
      </c>
      <c r="J11" s="38">
        <v>2468</v>
      </c>
      <c r="K11" s="37">
        <v>0</v>
      </c>
      <c r="L11" s="34" t="s">
        <v>428</v>
      </c>
      <c r="M11" s="35" t="s">
        <v>393</v>
      </c>
    </row>
    <row r="12" spans="1:13" ht="17.25" customHeight="1">
      <c r="A12" s="35" t="s">
        <v>389</v>
      </c>
      <c r="B12" s="35" t="s">
        <v>390</v>
      </c>
      <c r="C12" s="35" t="s">
        <v>391</v>
      </c>
      <c r="D12" s="35" t="s">
        <v>422</v>
      </c>
      <c r="E12" s="35" t="s">
        <v>429</v>
      </c>
      <c r="F12" s="35" t="s">
        <v>392</v>
      </c>
      <c r="G12" s="35" t="s">
        <v>392</v>
      </c>
      <c r="H12" s="35" t="s">
        <v>430</v>
      </c>
      <c r="I12" s="35" t="s">
        <v>392</v>
      </c>
      <c r="J12" s="37">
        <v>0</v>
      </c>
      <c r="K12" s="38">
        <v>5933</v>
      </c>
      <c r="L12" s="34" t="s">
        <v>431</v>
      </c>
      <c r="M12" s="35" t="s">
        <v>393</v>
      </c>
    </row>
    <row r="13" spans="1:13" ht="17.25" customHeight="1">
      <c r="A13" s="35" t="s">
        <v>389</v>
      </c>
      <c r="B13" s="35" t="s">
        <v>390</v>
      </c>
      <c r="C13" s="35" t="s">
        <v>391</v>
      </c>
      <c r="D13" s="35" t="s">
        <v>422</v>
      </c>
      <c r="E13" s="35" t="s">
        <v>432</v>
      </c>
      <c r="F13" s="35" t="s">
        <v>392</v>
      </c>
      <c r="G13" s="35" t="s">
        <v>392</v>
      </c>
      <c r="H13" s="35" t="s">
        <v>433</v>
      </c>
      <c r="I13" s="35" t="s">
        <v>392</v>
      </c>
      <c r="J13" s="37">
        <v>0</v>
      </c>
      <c r="K13" s="38">
        <v>5933</v>
      </c>
      <c r="L13" s="34" t="s">
        <v>434</v>
      </c>
      <c r="M13" s="35" t="s">
        <v>393</v>
      </c>
    </row>
    <row r="14" spans="1:13" ht="17.25" customHeight="1">
      <c r="A14" s="35" t="s">
        <v>435</v>
      </c>
      <c r="B14" s="35" t="s">
        <v>436</v>
      </c>
      <c r="C14" s="35" t="s">
        <v>437</v>
      </c>
      <c r="D14" s="35" t="s">
        <v>438</v>
      </c>
      <c r="E14" s="35" t="s">
        <v>439</v>
      </c>
      <c r="F14" s="35" t="s">
        <v>392</v>
      </c>
      <c r="G14" s="35" t="s">
        <v>392</v>
      </c>
      <c r="H14" s="35" t="s">
        <v>440</v>
      </c>
      <c r="I14" s="35" t="s">
        <v>392</v>
      </c>
      <c r="J14" s="37">
        <v>0</v>
      </c>
      <c r="K14" s="37">
        <v>1</v>
      </c>
      <c r="L14" s="34" t="s">
        <v>441</v>
      </c>
      <c r="M14" s="35" t="s">
        <v>393</v>
      </c>
    </row>
    <row r="15" spans="1:13" ht="17.25" customHeight="1">
      <c r="A15" s="35" t="s">
        <v>435</v>
      </c>
      <c r="B15" s="35" t="s">
        <v>436</v>
      </c>
      <c r="C15" s="35" t="s">
        <v>437</v>
      </c>
      <c r="D15" s="35" t="s">
        <v>438</v>
      </c>
      <c r="E15" s="35" t="s">
        <v>442</v>
      </c>
      <c r="F15" s="35" t="s">
        <v>392</v>
      </c>
      <c r="G15" s="35" t="s">
        <v>392</v>
      </c>
      <c r="H15" s="35" t="s">
        <v>440</v>
      </c>
      <c r="I15" s="35" t="s">
        <v>392</v>
      </c>
      <c r="J15" s="37">
        <v>1</v>
      </c>
      <c r="K15" s="37">
        <v>0</v>
      </c>
      <c r="L15" s="34" t="s">
        <v>443</v>
      </c>
      <c r="M15" s="35" t="s">
        <v>393</v>
      </c>
    </row>
    <row r="16" spans="1:13" ht="17.25" customHeight="1">
      <c r="A16" s="35" t="s">
        <v>435</v>
      </c>
      <c r="B16" s="35" t="s">
        <v>436</v>
      </c>
      <c r="C16" s="35" t="s">
        <v>437</v>
      </c>
      <c r="D16" s="35" t="s">
        <v>444</v>
      </c>
      <c r="E16" s="35" t="s">
        <v>445</v>
      </c>
      <c r="F16" s="35" t="s">
        <v>392</v>
      </c>
      <c r="G16" s="35" t="s">
        <v>392</v>
      </c>
      <c r="H16" s="35" t="s">
        <v>446</v>
      </c>
      <c r="I16" s="35" t="s">
        <v>392</v>
      </c>
      <c r="J16" s="38">
        <v>1087089</v>
      </c>
      <c r="K16" s="37">
        <v>0</v>
      </c>
      <c r="L16" s="34" t="s">
        <v>447</v>
      </c>
      <c r="M16" s="35" t="s">
        <v>393</v>
      </c>
    </row>
    <row r="17" spans="1:13" ht="17.25" customHeight="1">
      <c r="A17" s="35" t="s">
        <v>435</v>
      </c>
      <c r="B17" s="35" t="s">
        <v>436</v>
      </c>
      <c r="C17" s="35" t="s">
        <v>437</v>
      </c>
      <c r="D17" s="35" t="s">
        <v>444</v>
      </c>
      <c r="E17" s="35" t="s">
        <v>448</v>
      </c>
      <c r="F17" s="35" t="s">
        <v>392</v>
      </c>
      <c r="G17" s="35" t="s">
        <v>392</v>
      </c>
      <c r="H17" s="35" t="s">
        <v>449</v>
      </c>
      <c r="I17" s="35" t="s">
        <v>392</v>
      </c>
      <c r="J17" s="38">
        <v>4778</v>
      </c>
      <c r="K17" s="37">
        <v>0</v>
      </c>
      <c r="L17" s="34" t="s">
        <v>450</v>
      </c>
      <c r="M17" s="35" t="s">
        <v>393</v>
      </c>
    </row>
    <row r="18" spans="1:13" ht="17.25" customHeight="1">
      <c r="A18" s="35" t="s">
        <v>435</v>
      </c>
      <c r="B18" s="35" t="s">
        <v>436</v>
      </c>
      <c r="C18" s="35" t="s">
        <v>437</v>
      </c>
      <c r="D18" s="35" t="s">
        <v>444</v>
      </c>
      <c r="E18" s="35" t="s">
        <v>451</v>
      </c>
      <c r="F18" s="35" t="s">
        <v>392</v>
      </c>
      <c r="G18" s="35" t="s">
        <v>392</v>
      </c>
      <c r="H18" s="35" t="s">
        <v>452</v>
      </c>
      <c r="I18" s="35" t="s">
        <v>392</v>
      </c>
      <c r="J18" s="38">
        <v>142412</v>
      </c>
      <c r="K18" s="37">
        <v>0</v>
      </c>
      <c r="L18" s="34" t="s">
        <v>453</v>
      </c>
      <c r="M18" s="35" t="s">
        <v>393</v>
      </c>
    </row>
    <row r="19" spans="1:13" ht="17.25" customHeight="1">
      <c r="A19" s="35" t="s">
        <v>435</v>
      </c>
      <c r="B19" s="35" t="s">
        <v>436</v>
      </c>
      <c r="C19" s="35" t="s">
        <v>437</v>
      </c>
      <c r="D19" s="35" t="s">
        <v>444</v>
      </c>
      <c r="E19" s="35" t="s">
        <v>454</v>
      </c>
      <c r="F19" s="35" t="s">
        <v>392</v>
      </c>
      <c r="G19" s="35" t="s">
        <v>392</v>
      </c>
      <c r="H19" s="35" t="s">
        <v>455</v>
      </c>
      <c r="I19" s="35" t="s">
        <v>392</v>
      </c>
      <c r="J19" s="38">
        <v>473247</v>
      </c>
      <c r="K19" s="37">
        <v>0</v>
      </c>
      <c r="L19" s="34" t="s">
        <v>456</v>
      </c>
      <c r="M19" s="35" t="s">
        <v>393</v>
      </c>
    </row>
    <row r="20" spans="1:13" ht="17.25" customHeight="1">
      <c r="A20" s="35" t="s">
        <v>435</v>
      </c>
      <c r="B20" s="35" t="s">
        <v>436</v>
      </c>
      <c r="C20" s="35" t="s">
        <v>437</v>
      </c>
      <c r="D20" s="35" t="s">
        <v>444</v>
      </c>
      <c r="E20" s="35" t="s">
        <v>457</v>
      </c>
      <c r="F20" s="35" t="s">
        <v>392</v>
      </c>
      <c r="G20" s="35" t="s">
        <v>392</v>
      </c>
      <c r="H20" s="35" t="s">
        <v>458</v>
      </c>
      <c r="I20" s="35" t="s">
        <v>392</v>
      </c>
      <c r="J20" s="38">
        <v>372127</v>
      </c>
      <c r="K20" s="37">
        <v>0</v>
      </c>
      <c r="L20" s="34" t="s">
        <v>459</v>
      </c>
      <c r="M20" s="35" t="s">
        <v>393</v>
      </c>
    </row>
    <row r="21" spans="1:13" ht="17.25" customHeight="1">
      <c r="A21" s="35" t="s">
        <v>435</v>
      </c>
      <c r="B21" s="35" t="s">
        <v>436</v>
      </c>
      <c r="C21" s="35" t="s">
        <v>437</v>
      </c>
      <c r="D21" s="35" t="s">
        <v>444</v>
      </c>
      <c r="E21" s="35" t="s">
        <v>460</v>
      </c>
      <c r="F21" s="35" t="s">
        <v>392</v>
      </c>
      <c r="G21" s="35" t="s">
        <v>392</v>
      </c>
      <c r="H21" s="35" t="s">
        <v>461</v>
      </c>
      <c r="I21" s="35" t="s">
        <v>392</v>
      </c>
      <c r="J21" s="38">
        <v>399795</v>
      </c>
      <c r="K21" s="37">
        <v>0</v>
      </c>
      <c r="L21" s="34" t="s">
        <v>462</v>
      </c>
      <c r="M21" s="35" t="s">
        <v>393</v>
      </c>
    </row>
    <row r="22" spans="1:13" ht="17.25" customHeight="1">
      <c r="A22" s="35" t="s">
        <v>435</v>
      </c>
      <c r="B22" s="35" t="s">
        <v>436</v>
      </c>
      <c r="C22" s="35" t="s">
        <v>437</v>
      </c>
      <c r="D22" s="35" t="s">
        <v>444</v>
      </c>
      <c r="E22" s="35" t="s">
        <v>463</v>
      </c>
      <c r="F22" s="35" t="s">
        <v>392</v>
      </c>
      <c r="G22" s="35" t="s">
        <v>392</v>
      </c>
      <c r="H22" s="35" t="s">
        <v>464</v>
      </c>
      <c r="I22" s="35" t="s">
        <v>392</v>
      </c>
      <c r="J22" s="38">
        <v>476491</v>
      </c>
      <c r="K22" s="37">
        <v>0</v>
      </c>
      <c r="L22" s="34" t="s">
        <v>465</v>
      </c>
      <c r="M22" s="35" t="s">
        <v>393</v>
      </c>
    </row>
    <row r="23" spans="1:13" ht="17.25" customHeight="1">
      <c r="A23" s="35" t="s">
        <v>435</v>
      </c>
      <c r="B23" s="35" t="s">
        <v>436</v>
      </c>
      <c r="C23" s="35" t="s">
        <v>437</v>
      </c>
      <c r="D23" s="35" t="s">
        <v>444</v>
      </c>
      <c r="E23" s="35" t="s">
        <v>466</v>
      </c>
      <c r="F23" s="35" t="s">
        <v>392</v>
      </c>
      <c r="G23" s="35" t="s">
        <v>392</v>
      </c>
      <c r="H23" s="35" t="s">
        <v>467</v>
      </c>
      <c r="I23" s="35" t="s">
        <v>392</v>
      </c>
      <c r="J23" s="37">
        <v>0</v>
      </c>
      <c r="K23" s="38">
        <v>168077</v>
      </c>
      <c r="L23" s="34" t="s">
        <v>468</v>
      </c>
      <c r="M23" s="35" t="s">
        <v>393</v>
      </c>
    </row>
    <row r="24" spans="1:13" ht="17.25" customHeight="1">
      <c r="A24" s="35" t="s">
        <v>435</v>
      </c>
      <c r="B24" s="35" t="s">
        <v>436</v>
      </c>
      <c r="C24" s="35" t="s">
        <v>437</v>
      </c>
      <c r="D24" s="35" t="s">
        <v>444</v>
      </c>
      <c r="E24" s="35" t="s">
        <v>469</v>
      </c>
      <c r="F24" s="35" t="s">
        <v>392</v>
      </c>
      <c r="G24" s="35" t="s">
        <v>392</v>
      </c>
      <c r="H24" s="35" t="s">
        <v>470</v>
      </c>
      <c r="I24" s="35" t="s">
        <v>392</v>
      </c>
      <c r="J24" s="37">
        <v>0</v>
      </c>
      <c r="K24" s="38">
        <v>353048</v>
      </c>
      <c r="L24" s="34" t="s">
        <v>471</v>
      </c>
      <c r="M24" s="35" t="s">
        <v>393</v>
      </c>
    </row>
    <row r="25" spans="1:13" ht="17.25" customHeight="1">
      <c r="A25" s="35" t="s">
        <v>435</v>
      </c>
      <c r="B25" s="35" t="s">
        <v>436</v>
      </c>
      <c r="C25" s="35" t="s">
        <v>437</v>
      </c>
      <c r="D25" s="35" t="s">
        <v>444</v>
      </c>
      <c r="E25" s="35" t="s">
        <v>472</v>
      </c>
      <c r="F25" s="35" t="s">
        <v>392</v>
      </c>
      <c r="G25" s="35" t="s">
        <v>392</v>
      </c>
      <c r="H25" s="35" t="s">
        <v>473</v>
      </c>
      <c r="I25" s="35" t="s">
        <v>392</v>
      </c>
      <c r="J25" s="37">
        <v>0</v>
      </c>
      <c r="K25" s="38">
        <v>274637</v>
      </c>
      <c r="L25" s="34" t="s">
        <v>474</v>
      </c>
      <c r="M25" s="35" t="s">
        <v>393</v>
      </c>
    </row>
    <row r="26" spans="1:13" ht="17.25" customHeight="1">
      <c r="A26" s="35" t="s">
        <v>435</v>
      </c>
      <c r="B26" s="35" t="s">
        <v>436</v>
      </c>
      <c r="C26" s="35" t="s">
        <v>437</v>
      </c>
      <c r="D26" s="35" t="s">
        <v>444</v>
      </c>
      <c r="E26" s="35" t="s">
        <v>475</v>
      </c>
      <c r="F26" s="35" t="s">
        <v>392</v>
      </c>
      <c r="G26" s="35" t="s">
        <v>392</v>
      </c>
      <c r="H26" s="35" t="s">
        <v>476</v>
      </c>
      <c r="I26" s="35" t="s">
        <v>392</v>
      </c>
      <c r="J26" s="37">
        <v>0</v>
      </c>
      <c r="K26" s="38">
        <v>1156</v>
      </c>
      <c r="L26" s="34" t="s">
        <v>477</v>
      </c>
      <c r="M26" s="35" t="s">
        <v>393</v>
      </c>
    </row>
    <row r="27" spans="1:13" ht="17.25" customHeight="1">
      <c r="A27" s="35" t="s">
        <v>435</v>
      </c>
      <c r="B27" s="35" t="s">
        <v>436</v>
      </c>
      <c r="C27" s="35" t="s">
        <v>437</v>
      </c>
      <c r="D27" s="35" t="s">
        <v>444</v>
      </c>
      <c r="E27" s="35" t="s">
        <v>478</v>
      </c>
      <c r="F27" s="35" t="s">
        <v>392</v>
      </c>
      <c r="G27" s="35" t="s">
        <v>392</v>
      </c>
      <c r="H27" s="35" t="s">
        <v>479</v>
      </c>
      <c r="I27" s="35" t="s">
        <v>392</v>
      </c>
      <c r="J27" s="37">
        <v>0</v>
      </c>
      <c r="K27" s="38">
        <v>9000000</v>
      </c>
      <c r="L27" s="34" t="s">
        <v>480</v>
      </c>
      <c r="M27" s="35" t="s">
        <v>393</v>
      </c>
    </row>
    <row r="28" spans="1:13" ht="17.25" customHeight="1">
      <c r="A28" s="35" t="s">
        <v>435</v>
      </c>
      <c r="B28" s="35" t="s">
        <v>436</v>
      </c>
      <c r="C28" s="35" t="s">
        <v>437</v>
      </c>
      <c r="D28" s="35" t="s">
        <v>394</v>
      </c>
      <c r="E28" s="35" t="s">
        <v>481</v>
      </c>
      <c r="F28" s="35" t="s">
        <v>392</v>
      </c>
      <c r="G28" s="35" t="s">
        <v>392</v>
      </c>
      <c r="H28" s="35" t="s">
        <v>482</v>
      </c>
      <c r="I28" s="35" t="s">
        <v>392</v>
      </c>
      <c r="J28" s="37">
        <v>0</v>
      </c>
      <c r="K28" s="38">
        <v>26225</v>
      </c>
      <c r="L28" s="34" t="s">
        <v>483</v>
      </c>
      <c r="M28" s="35" t="s">
        <v>393</v>
      </c>
    </row>
    <row r="29" spans="1:13" ht="17.25" customHeight="1">
      <c r="A29" s="35" t="s">
        <v>435</v>
      </c>
      <c r="B29" s="35" t="s">
        <v>436</v>
      </c>
      <c r="C29" s="35" t="s">
        <v>437</v>
      </c>
      <c r="D29" s="35" t="s">
        <v>394</v>
      </c>
      <c r="E29" s="35" t="s">
        <v>484</v>
      </c>
      <c r="F29" s="35" t="s">
        <v>392</v>
      </c>
      <c r="G29" s="35" t="s">
        <v>392</v>
      </c>
      <c r="H29" s="35" t="s">
        <v>485</v>
      </c>
      <c r="I29" s="35" t="s">
        <v>392</v>
      </c>
      <c r="J29" s="38">
        <v>276992</v>
      </c>
      <c r="K29" s="37">
        <v>0</v>
      </c>
      <c r="L29" s="34" t="s">
        <v>486</v>
      </c>
      <c r="M29" s="35" t="s">
        <v>393</v>
      </c>
    </row>
    <row r="30" spans="1:13" ht="17.25" customHeight="1">
      <c r="A30" s="35" t="s">
        <v>435</v>
      </c>
      <c r="B30" s="35" t="s">
        <v>436</v>
      </c>
      <c r="C30" s="35" t="s">
        <v>437</v>
      </c>
      <c r="D30" s="35" t="s">
        <v>394</v>
      </c>
      <c r="E30" s="35" t="s">
        <v>487</v>
      </c>
      <c r="F30" s="35" t="s">
        <v>392</v>
      </c>
      <c r="G30" s="35" t="s">
        <v>392</v>
      </c>
      <c r="H30" s="35" t="s">
        <v>488</v>
      </c>
      <c r="I30" s="35" t="s">
        <v>392</v>
      </c>
      <c r="J30" s="38">
        <v>72025</v>
      </c>
      <c r="K30" s="37">
        <v>0</v>
      </c>
      <c r="L30" s="34" t="s">
        <v>489</v>
      </c>
      <c r="M30" s="35" t="s">
        <v>393</v>
      </c>
    </row>
    <row r="31" spans="1:13" ht="17.25" customHeight="1">
      <c r="A31" s="35" t="s">
        <v>435</v>
      </c>
      <c r="B31" s="35" t="s">
        <v>436</v>
      </c>
      <c r="C31" s="35" t="s">
        <v>437</v>
      </c>
      <c r="D31" s="35" t="s">
        <v>394</v>
      </c>
      <c r="E31" s="35" t="s">
        <v>490</v>
      </c>
      <c r="F31" s="35" t="s">
        <v>392</v>
      </c>
      <c r="G31" s="35" t="s">
        <v>392</v>
      </c>
      <c r="H31" s="35" t="s">
        <v>491</v>
      </c>
      <c r="I31" s="35" t="s">
        <v>392</v>
      </c>
      <c r="J31" s="38">
        <v>1427103</v>
      </c>
      <c r="K31" s="37">
        <v>0</v>
      </c>
      <c r="L31" s="34" t="s">
        <v>492</v>
      </c>
      <c r="M31" s="35" t="s">
        <v>393</v>
      </c>
    </row>
    <row r="32" spans="1:13" ht="17.25" customHeight="1">
      <c r="A32" s="35" t="s">
        <v>435</v>
      </c>
      <c r="B32" s="35" t="s">
        <v>436</v>
      </c>
      <c r="C32" s="35" t="s">
        <v>437</v>
      </c>
      <c r="D32" s="35" t="s">
        <v>394</v>
      </c>
      <c r="E32" s="35" t="s">
        <v>493</v>
      </c>
      <c r="F32" s="35" t="s">
        <v>392</v>
      </c>
      <c r="G32" s="35" t="s">
        <v>392</v>
      </c>
      <c r="H32" s="35" t="s">
        <v>494</v>
      </c>
      <c r="I32" s="35" t="s">
        <v>392</v>
      </c>
      <c r="J32" s="38">
        <v>83125</v>
      </c>
      <c r="K32" s="37">
        <v>0</v>
      </c>
      <c r="L32" s="34" t="s">
        <v>495</v>
      </c>
      <c r="M32" s="35" t="s">
        <v>393</v>
      </c>
    </row>
    <row r="33" spans="1:13" ht="17.25" customHeight="1">
      <c r="A33" s="35" t="s">
        <v>435</v>
      </c>
      <c r="B33" s="35" t="s">
        <v>436</v>
      </c>
      <c r="C33" s="35" t="s">
        <v>437</v>
      </c>
      <c r="D33" s="35" t="s">
        <v>394</v>
      </c>
      <c r="E33" s="35" t="s">
        <v>496</v>
      </c>
      <c r="F33" s="35" t="s">
        <v>392</v>
      </c>
      <c r="G33" s="35" t="s">
        <v>392</v>
      </c>
      <c r="H33" s="35" t="s">
        <v>497</v>
      </c>
      <c r="I33" s="35" t="s">
        <v>392</v>
      </c>
      <c r="J33" s="38">
        <v>253868</v>
      </c>
      <c r="K33" s="37">
        <v>0</v>
      </c>
      <c r="L33" s="34" t="s">
        <v>498</v>
      </c>
      <c r="M33" s="35" t="s">
        <v>393</v>
      </c>
    </row>
    <row r="34" spans="1:13" ht="17.25" customHeight="1">
      <c r="A34" s="35" t="s">
        <v>435</v>
      </c>
      <c r="B34" s="35" t="s">
        <v>436</v>
      </c>
      <c r="C34" s="35" t="s">
        <v>437</v>
      </c>
      <c r="D34" s="35" t="s">
        <v>394</v>
      </c>
      <c r="E34" s="35" t="s">
        <v>499</v>
      </c>
      <c r="F34" s="35" t="s">
        <v>392</v>
      </c>
      <c r="G34" s="35" t="s">
        <v>392</v>
      </c>
      <c r="H34" s="35" t="s">
        <v>500</v>
      </c>
      <c r="I34" s="35" t="s">
        <v>392</v>
      </c>
      <c r="J34" s="37">
        <v>0</v>
      </c>
      <c r="K34" s="38">
        <v>48832</v>
      </c>
      <c r="L34" s="34" t="s">
        <v>501</v>
      </c>
      <c r="M34" s="35" t="s">
        <v>393</v>
      </c>
    </row>
    <row r="35" spans="1:13" ht="17.25" customHeight="1">
      <c r="A35" s="35" t="s">
        <v>435</v>
      </c>
      <c r="B35" s="35" t="s">
        <v>436</v>
      </c>
      <c r="C35" s="35" t="s">
        <v>437</v>
      </c>
      <c r="D35" s="35" t="s">
        <v>394</v>
      </c>
      <c r="E35" s="35" t="s">
        <v>502</v>
      </c>
      <c r="F35" s="35" t="s">
        <v>392</v>
      </c>
      <c r="G35" s="35" t="s">
        <v>392</v>
      </c>
      <c r="H35" s="35" t="s">
        <v>503</v>
      </c>
      <c r="I35" s="35" t="s">
        <v>392</v>
      </c>
      <c r="J35" s="38">
        <v>3232080</v>
      </c>
      <c r="K35" s="37">
        <v>0</v>
      </c>
      <c r="L35" s="34" t="s">
        <v>504</v>
      </c>
      <c r="M35" s="35" t="s">
        <v>393</v>
      </c>
    </row>
    <row r="36" spans="1:13" ht="17.25" customHeight="1">
      <c r="A36" s="35" t="s">
        <v>435</v>
      </c>
      <c r="B36" s="35" t="s">
        <v>436</v>
      </c>
      <c r="C36" s="35" t="s">
        <v>437</v>
      </c>
      <c r="D36" s="35" t="s">
        <v>394</v>
      </c>
      <c r="E36" s="35" t="s">
        <v>505</v>
      </c>
      <c r="F36" s="35" t="s">
        <v>392</v>
      </c>
      <c r="G36" s="35" t="s">
        <v>392</v>
      </c>
      <c r="H36" s="35" t="s">
        <v>503</v>
      </c>
      <c r="I36" s="35" t="s">
        <v>392</v>
      </c>
      <c r="J36" s="37">
        <v>0</v>
      </c>
      <c r="K36" s="38">
        <v>3232537</v>
      </c>
      <c r="L36" s="34" t="s">
        <v>506</v>
      </c>
      <c r="M36" s="35" t="s">
        <v>393</v>
      </c>
    </row>
    <row r="37" spans="1:13" ht="17.25" customHeight="1">
      <c r="A37" s="35" t="s">
        <v>435</v>
      </c>
      <c r="B37" s="35" t="s">
        <v>436</v>
      </c>
      <c r="C37" s="35" t="s">
        <v>437</v>
      </c>
      <c r="D37" s="35" t="s">
        <v>394</v>
      </c>
      <c r="E37" s="35" t="s">
        <v>507</v>
      </c>
      <c r="F37" s="35" t="s">
        <v>392</v>
      </c>
      <c r="G37" s="35" t="s">
        <v>392</v>
      </c>
      <c r="H37" s="35" t="s">
        <v>508</v>
      </c>
      <c r="I37" s="35" t="s">
        <v>392</v>
      </c>
      <c r="J37" s="38">
        <v>3000000</v>
      </c>
      <c r="K37" s="37">
        <v>0</v>
      </c>
      <c r="L37" s="34" t="s">
        <v>509</v>
      </c>
      <c r="M37" s="35" t="s">
        <v>393</v>
      </c>
    </row>
    <row r="38" spans="1:13" ht="17.25" customHeight="1">
      <c r="A38" s="35" t="s">
        <v>435</v>
      </c>
      <c r="B38" s="35" t="s">
        <v>436</v>
      </c>
      <c r="C38" s="35" t="s">
        <v>437</v>
      </c>
      <c r="D38" s="35" t="s">
        <v>394</v>
      </c>
      <c r="E38" s="35" t="s">
        <v>510</v>
      </c>
      <c r="F38" s="35" t="s">
        <v>392</v>
      </c>
      <c r="G38" s="35" t="s">
        <v>392</v>
      </c>
      <c r="H38" s="35" t="s">
        <v>508</v>
      </c>
      <c r="I38" s="35" t="s">
        <v>392</v>
      </c>
      <c r="J38" s="37">
        <v>0</v>
      </c>
      <c r="K38" s="38">
        <v>3000025</v>
      </c>
      <c r="L38" s="34" t="s">
        <v>511</v>
      </c>
      <c r="M38" s="35" t="s">
        <v>393</v>
      </c>
    </row>
    <row r="39" spans="1:13" ht="17.25" customHeight="1">
      <c r="A39" s="35" t="s">
        <v>435</v>
      </c>
      <c r="B39" s="35" t="s">
        <v>436</v>
      </c>
      <c r="C39" s="35" t="s">
        <v>437</v>
      </c>
      <c r="D39" s="35" t="s">
        <v>394</v>
      </c>
      <c r="E39" s="35" t="s">
        <v>512</v>
      </c>
      <c r="F39" s="35" t="s">
        <v>392</v>
      </c>
      <c r="G39" s="35" t="s">
        <v>392</v>
      </c>
      <c r="H39" s="35" t="s">
        <v>513</v>
      </c>
      <c r="I39" s="35" t="s">
        <v>392</v>
      </c>
      <c r="J39" s="38">
        <v>2438400</v>
      </c>
      <c r="K39" s="37">
        <v>0</v>
      </c>
      <c r="L39" s="34" t="s">
        <v>514</v>
      </c>
      <c r="M39" s="35" t="s">
        <v>393</v>
      </c>
    </row>
    <row r="40" spans="1:13" ht="17.25" customHeight="1">
      <c r="A40" s="35" t="s">
        <v>435</v>
      </c>
      <c r="B40" s="35" t="s">
        <v>436</v>
      </c>
      <c r="C40" s="35" t="s">
        <v>437</v>
      </c>
      <c r="D40" s="35" t="s">
        <v>394</v>
      </c>
      <c r="E40" s="35" t="s">
        <v>515</v>
      </c>
      <c r="F40" s="35" t="s">
        <v>392</v>
      </c>
      <c r="G40" s="35" t="s">
        <v>392</v>
      </c>
      <c r="H40" s="35" t="s">
        <v>513</v>
      </c>
      <c r="I40" s="35" t="s">
        <v>392</v>
      </c>
      <c r="J40" s="37">
        <v>0</v>
      </c>
      <c r="K40" s="38">
        <v>2438400</v>
      </c>
      <c r="L40" s="34" t="s">
        <v>511</v>
      </c>
      <c r="M40" s="35" t="s">
        <v>393</v>
      </c>
    </row>
    <row r="41" spans="1:13" ht="17.25" customHeight="1">
      <c r="A41" s="35" t="s">
        <v>435</v>
      </c>
      <c r="B41" s="35" t="s">
        <v>436</v>
      </c>
      <c r="C41" s="35" t="s">
        <v>437</v>
      </c>
      <c r="D41" s="35" t="s">
        <v>394</v>
      </c>
      <c r="E41" s="35" t="s">
        <v>516</v>
      </c>
      <c r="F41" s="35" t="s">
        <v>392</v>
      </c>
      <c r="G41" s="35" t="s">
        <v>392</v>
      </c>
      <c r="H41" s="35" t="s">
        <v>517</v>
      </c>
      <c r="I41" s="35" t="s">
        <v>392</v>
      </c>
      <c r="J41" s="38">
        <v>2438400</v>
      </c>
      <c r="K41" s="37">
        <v>0</v>
      </c>
      <c r="L41" s="34" t="s">
        <v>514</v>
      </c>
      <c r="M41" s="35" t="s">
        <v>393</v>
      </c>
    </row>
    <row r="42" spans="1:13" ht="17.25" customHeight="1">
      <c r="A42" s="35" t="s">
        <v>435</v>
      </c>
      <c r="B42" s="35" t="s">
        <v>436</v>
      </c>
      <c r="C42" s="35" t="s">
        <v>437</v>
      </c>
      <c r="D42" s="35" t="s">
        <v>394</v>
      </c>
      <c r="E42" s="35" t="s">
        <v>518</v>
      </c>
      <c r="F42" s="35" t="s">
        <v>392</v>
      </c>
      <c r="G42" s="35" t="s">
        <v>392</v>
      </c>
      <c r="H42" s="35" t="s">
        <v>517</v>
      </c>
      <c r="I42" s="35" t="s">
        <v>392</v>
      </c>
      <c r="J42" s="37">
        <v>0</v>
      </c>
      <c r="K42" s="38">
        <v>2438400</v>
      </c>
      <c r="L42" s="34" t="s">
        <v>511</v>
      </c>
      <c r="M42" s="35" t="s">
        <v>393</v>
      </c>
    </row>
    <row r="43" spans="1:13" ht="17.25" customHeight="1">
      <c r="A43" s="35" t="s">
        <v>435</v>
      </c>
      <c r="B43" s="35" t="s">
        <v>436</v>
      </c>
      <c r="C43" s="35" t="s">
        <v>437</v>
      </c>
      <c r="D43" s="35" t="s">
        <v>394</v>
      </c>
      <c r="E43" s="35" t="s">
        <v>519</v>
      </c>
      <c r="F43" s="35" t="s">
        <v>392</v>
      </c>
      <c r="G43" s="35" t="s">
        <v>392</v>
      </c>
      <c r="H43" s="35" t="s">
        <v>520</v>
      </c>
      <c r="I43" s="35" t="s">
        <v>392</v>
      </c>
      <c r="J43" s="37">
        <v>0</v>
      </c>
      <c r="K43" s="38">
        <v>25740</v>
      </c>
      <c r="L43" s="34" t="s">
        <v>521</v>
      </c>
      <c r="M43" s="35" t="s">
        <v>393</v>
      </c>
    </row>
    <row r="44" spans="1:13" ht="17.25" customHeight="1">
      <c r="A44" s="35" t="s">
        <v>435</v>
      </c>
      <c r="B44" s="35" t="s">
        <v>436</v>
      </c>
      <c r="C44" s="35" t="s">
        <v>437</v>
      </c>
      <c r="D44" s="35" t="s">
        <v>394</v>
      </c>
      <c r="E44" s="35" t="s">
        <v>522</v>
      </c>
      <c r="F44" s="35" t="s">
        <v>392</v>
      </c>
      <c r="G44" s="35" t="s">
        <v>392</v>
      </c>
      <c r="H44" s="35" t="s">
        <v>523</v>
      </c>
      <c r="I44" s="35" t="s">
        <v>392</v>
      </c>
      <c r="J44" s="37">
        <v>0</v>
      </c>
      <c r="K44" s="38">
        <v>8925</v>
      </c>
      <c r="L44" s="34" t="s">
        <v>524</v>
      </c>
      <c r="M44" s="35" t="s">
        <v>393</v>
      </c>
    </row>
    <row r="45" spans="1:13" ht="17.25" customHeight="1">
      <c r="A45" s="35" t="s">
        <v>435</v>
      </c>
      <c r="B45" s="35" t="s">
        <v>436</v>
      </c>
      <c r="C45" s="35" t="s">
        <v>437</v>
      </c>
      <c r="D45" s="35" t="s">
        <v>394</v>
      </c>
      <c r="E45" s="35" t="s">
        <v>525</v>
      </c>
      <c r="F45" s="35" t="s">
        <v>392</v>
      </c>
      <c r="G45" s="35" t="s">
        <v>392</v>
      </c>
      <c r="H45" s="35" t="s">
        <v>526</v>
      </c>
      <c r="I45" s="35" t="s">
        <v>392</v>
      </c>
      <c r="J45" s="37">
        <v>0</v>
      </c>
      <c r="K45" s="38">
        <v>21041</v>
      </c>
      <c r="L45" s="34" t="s">
        <v>527</v>
      </c>
      <c r="M45" s="35" t="s">
        <v>393</v>
      </c>
    </row>
    <row r="46" spans="1:13" ht="17.25" customHeight="1">
      <c r="A46" s="35" t="s">
        <v>435</v>
      </c>
      <c r="B46" s="35" t="s">
        <v>436</v>
      </c>
      <c r="C46" s="35" t="s">
        <v>437</v>
      </c>
      <c r="D46" s="35" t="s">
        <v>394</v>
      </c>
      <c r="E46" s="35" t="s">
        <v>528</v>
      </c>
      <c r="F46" s="35" t="s">
        <v>392</v>
      </c>
      <c r="G46" s="35" t="s">
        <v>392</v>
      </c>
      <c r="H46" s="35" t="s">
        <v>529</v>
      </c>
      <c r="I46" s="35" t="s">
        <v>392</v>
      </c>
      <c r="J46" s="37">
        <v>0</v>
      </c>
      <c r="K46" s="38">
        <v>51628</v>
      </c>
      <c r="L46" s="34" t="s">
        <v>530</v>
      </c>
      <c r="M46" s="35" t="s">
        <v>393</v>
      </c>
    </row>
    <row r="47" spans="1:13" ht="17.25" customHeight="1">
      <c r="A47" s="35" t="s">
        <v>435</v>
      </c>
      <c r="B47" s="35" t="s">
        <v>436</v>
      </c>
      <c r="C47" s="35" t="s">
        <v>437</v>
      </c>
      <c r="D47" s="35" t="s">
        <v>394</v>
      </c>
      <c r="E47" s="35" t="s">
        <v>531</v>
      </c>
      <c r="F47" s="35" t="s">
        <v>392</v>
      </c>
      <c r="G47" s="35" t="s">
        <v>392</v>
      </c>
      <c r="H47" s="35" t="s">
        <v>532</v>
      </c>
      <c r="I47" s="35" t="s">
        <v>392</v>
      </c>
      <c r="J47" s="37">
        <v>0</v>
      </c>
      <c r="K47" s="38">
        <v>18147</v>
      </c>
      <c r="L47" s="34" t="s">
        <v>533</v>
      </c>
      <c r="M47" s="35" t="s">
        <v>393</v>
      </c>
    </row>
    <row r="48" spans="1:13" ht="17.25" customHeight="1">
      <c r="A48" s="35" t="s">
        <v>435</v>
      </c>
      <c r="B48" s="35" t="s">
        <v>436</v>
      </c>
      <c r="C48" s="35" t="s">
        <v>437</v>
      </c>
      <c r="D48" s="35" t="s">
        <v>394</v>
      </c>
      <c r="E48" s="35" t="s">
        <v>534</v>
      </c>
      <c r="F48" s="35" t="s">
        <v>392</v>
      </c>
      <c r="G48" s="35" t="s">
        <v>392</v>
      </c>
      <c r="H48" s="35" t="s">
        <v>535</v>
      </c>
      <c r="I48" s="35" t="s">
        <v>392</v>
      </c>
      <c r="J48" s="37">
        <v>0</v>
      </c>
      <c r="K48" s="38">
        <v>6658</v>
      </c>
      <c r="L48" s="34" t="s">
        <v>536</v>
      </c>
      <c r="M48" s="35" t="s">
        <v>393</v>
      </c>
    </row>
    <row r="49" spans="1:13" ht="17.25" customHeight="1">
      <c r="A49" s="35" t="s">
        <v>435</v>
      </c>
      <c r="B49" s="35" t="s">
        <v>436</v>
      </c>
      <c r="C49" s="35" t="s">
        <v>437</v>
      </c>
      <c r="D49" s="35" t="s">
        <v>394</v>
      </c>
      <c r="E49" s="35" t="s">
        <v>537</v>
      </c>
      <c r="F49" s="35" t="s">
        <v>392</v>
      </c>
      <c r="G49" s="35" t="s">
        <v>392</v>
      </c>
      <c r="H49" s="35" t="s">
        <v>538</v>
      </c>
      <c r="I49" s="35" t="s">
        <v>392</v>
      </c>
      <c r="J49" s="37">
        <v>0</v>
      </c>
      <c r="K49" s="38">
        <v>25346</v>
      </c>
      <c r="L49" s="34" t="s">
        <v>539</v>
      </c>
      <c r="M49" s="35" t="s">
        <v>393</v>
      </c>
    </row>
    <row r="50" spans="1:13" ht="17.25" customHeight="1">
      <c r="A50" s="35" t="s">
        <v>435</v>
      </c>
      <c r="B50" s="35" t="s">
        <v>436</v>
      </c>
      <c r="C50" s="35" t="s">
        <v>437</v>
      </c>
      <c r="D50" s="35" t="s">
        <v>394</v>
      </c>
      <c r="E50" s="35" t="s">
        <v>540</v>
      </c>
      <c r="F50" s="35" t="s">
        <v>392</v>
      </c>
      <c r="G50" s="35" t="s">
        <v>392</v>
      </c>
      <c r="H50" s="35" t="s">
        <v>541</v>
      </c>
      <c r="I50" s="35" t="s">
        <v>392</v>
      </c>
      <c r="J50" s="37">
        <v>0</v>
      </c>
      <c r="K50" s="38">
        <v>457036</v>
      </c>
      <c r="L50" s="34" t="s">
        <v>542</v>
      </c>
      <c r="M50" s="35" t="s">
        <v>393</v>
      </c>
    </row>
    <row r="51" spans="1:13" ht="17.25" customHeight="1">
      <c r="A51" s="35" t="s">
        <v>435</v>
      </c>
      <c r="B51" s="35" t="s">
        <v>436</v>
      </c>
      <c r="C51" s="35" t="s">
        <v>437</v>
      </c>
      <c r="D51" s="35" t="s">
        <v>394</v>
      </c>
      <c r="E51" s="35" t="s">
        <v>543</v>
      </c>
      <c r="F51" s="35" t="s">
        <v>392</v>
      </c>
      <c r="G51" s="35" t="s">
        <v>392</v>
      </c>
      <c r="H51" s="35" t="s">
        <v>544</v>
      </c>
      <c r="I51" s="35" t="s">
        <v>392</v>
      </c>
      <c r="J51" s="37">
        <v>0</v>
      </c>
      <c r="K51" s="38">
        <v>5250</v>
      </c>
      <c r="L51" s="34" t="s">
        <v>545</v>
      </c>
      <c r="M51" s="35" t="s">
        <v>393</v>
      </c>
    </row>
    <row r="52" spans="1:13" ht="17.25" customHeight="1">
      <c r="A52" s="35" t="s">
        <v>435</v>
      </c>
      <c r="B52" s="35" t="s">
        <v>436</v>
      </c>
      <c r="C52" s="35" t="s">
        <v>437</v>
      </c>
      <c r="D52" s="35" t="s">
        <v>394</v>
      </c>
      <c r="E52" s="35" t="s">
        <v>546</v>
      </c>
      <c r="F52" s="35" t="s">
        <v>392</v>
      </c>
      <c r="G52" s="35" t="s">
        <v>392</v>
      </c>
      <c r="H52" s="35" t="s">
        <v>547</v>
      </c>
      <c r="I52" s="35" t="s">
        <v>392</v>
      </c>
      <c r="J52" s="37">
        <v>0</v>
      </c>
      <c r="K52" s="38">
        <v>9450</v>
      </c>
      <c r="L52" s="34" t="s">
        <v>548</v>
      </c>
      <c r="M52" s="35" t="s">
        <v>393</v>
      </c>
    </row>
    <row r="53" spans="1:13" ht="17.25" customHeight="1">
      <c r="A53" s="35" t="s">
        <v>435</v>
      </c>
      <c r="B53" s="35" t="s">
        <v>436</v>
      </c>
      <c r="C53" s="35" t="s">
        <v>437</v>
      </c>
      <c r="D53" s="35" t="s">
        <v>394</v>
      </c>
      <c r="E53" s="35" t="s">
        <v>549</v>
      </c>
      <c r="F53" s="35" t="s">
        <v>392</v>
      </c>
      <c r="G53" s="35" t="s">
        <v>392</v>
      </c>
      <c r="H53" s="35" t="s">
        <v>550</v>
      </c>
      <c r="I53" s="35" t="s">
        <v>392</v>
      </c>
      <c r="J53" s="37">
        <v>0</v>
      </c>
      <c r="K53" s="38">
        <v>53965</v>
      </c>
      <c r="L53" s="34" t="s">
        <v>551</v>
      </c>
      <c r="M53" s="35" t="s">
        <v>393</v>
      </c>
    </row>
    <row r="54" spans="1:13" ht="17.25" customHeight="1">
      <c r="A54" s="35" t="s">
        <v>435</v>
      </c>
      <c r="B54" s="35" t="s">
        <v>436</v>
      </c>
      <c r="C54" s="35" t="s">
        <v>437</v>
      </c>
      <c r="D54" s="35" t="s">
        <v>394</v>
      </c>
      <c r="E54" s="35" t="s">
        <v>552</v>
      </c>
      <c r="F54" s="35" t="s">
        <v>392</v>
      </c>
      <c r="G54" s="35" t="s">
        <v>392</v>
      </c>
      <c r="H54" s="35" t="s">
        <v>553</v>
      </c>
      <c r="I54" s="35" t="s">
        <v>392</v>
      </c>
      <c r="J54" s="37">
        <v>0</v>
      </c>
      <c r="K54" s="38">
        <v>72724</v>
      </c>
      <c r="L54" s="34" t="s">
        <v>554</v>
      </c>
      <c r="M54" s="35" t="s">
        <v>393</v>
      </c>
    </row>
    <row r="55" spans="1:13" ht="17.25" customHeight="1">
      <c r="A55" s="35" t="s">
        <v>435</v>
      </c>
      <c r="B55" s="35" t="s">
        <v>436</v>
      </c>
      <c r="C55" s="35" t="s">
        <v>437</v>
      </c>
      <c r="D55" s="35" t="s">
        <v>394</v>
      </c>
      <c r="E55" s="35" t="s">
        <v>555</v>
      </c>
      <c r="F55" s="35" t="s">
        <v>392</v>
      </c>
      <c r="G55" s="35" t="s">
        <v>392</v>
      </c>
      <c r="H55" s="35" t="s">
        <v>556</v>
      </c>
      <c r="I55" s="35" t="s">
        <v>392</v>
      </c>
      <c r="J55" s="37">
        <v>0</v>
      </c>
      <c r="K55" s="38">
        <v>241485</v>
      </c>
      <c r="L55" s="34" t="s">
        <v>557</v>
      </c>
      <c r="M55" s="35" t="s">
        <v>393</v>
      </c>
    </row>
    <row r="56" spans="1:13" ht="17.25" customHeight="1">
      <c r="A56" s="35" t="s">
        <v>435</v>
      </c>
      <c r="B56" s="35" t="s">
        <v>436</v>
      </c>
      <c r="C56" s="35" t="s">
        <v>437</v>
      </c>
      <c r="D56" s="35" t="s">
        <v>394</v>
      </c>
      <c r="E56" s="35" t="s">
        <v>558</v>
      </c>
      <c r="F56" s="35" t="s">
        <v>392</v>
      </c>
      <c r="G56" s="35" t="s">
        <v>392</v>
      </c>
      <c r="H56" s="35" t="s">
        <v>559</v>
      </c>
      <c r="I56" s="35" t="s">
        <v>392</v>
      </c>
      <c r="J56" s="37">
        <v>0</v>
      </c>
      <c r="K56" s="38">
        <v>603330</v>
      </c>
      <c r="L56" s="34" t="s">
        <v>560</v>
      </c>
      <c r="M56" s="35" t="s">
        <v>393</v>
      </c>
    </row>
    <row r="57" spans="1:13" ht="17.25" customHeight="1">
      <c r="A57" s="35" t="s">
        <v>435</v>
      </c>
      <c r="B57" s="35" t="s">
        <v>436</v>
      </c>
      <c r="C57" s="35" t="s">
        <v>437</v>
      </c>
      <c r="D57" s="35" t="s">
        <v>394</v>
      </c>
      <c r="E57" s="35" t="s">
        <v>561</v>
      </c>
      <c r="F57" s="35" t="s">
        <v>392</v>
      </c>
      <c r="G57" s="35" t="s">
        <v>392</v>
      </c>
      <c r="H57" s="35" t="s">
        <v>562</v>
      </c>
      <c r="I57" s="35" t="s">
        <v>392</v>
      </c>
      <c r="J57" s="37">
        <v>0</v>
      </c>
      <c r="K57" s="38">
        <v>17312</v>
      </c>
      <c r="L57" s="34" t="s">
        <v>563</v>
      </c>
      <c r="M57" s="35" t="s">
        <v>393</v>
      </c>
    </row>
    <row r="58" spans="1:13" ht="17.25" customHeight="1">
      <c r="A58" s="35" t="s">
        <v>435</v>
      </c>
      <c r="B58" s="35" t="s">
        <v>436</v>
      </c>
      <c r="C58" s="35" t="s">
        <v>437</v>
      </c>
      <c r="D58" s="35" t="s">
        <v>394</v>
      </c>
      <c r="E58" s="35" t="s">
        <v>564</v>
      </c>
      <c r="F58" s="35" t="s">
        <v>392</v>
      </c>
      <c r="G58" s="35" t="s">
        <v>392</v>
      </c>
      <c r="H58" s="35" t="s">
        <v>565</v>
      </c>
      <c r="I58" s="35" t="s">
        <v>392</v>
      </c>
      <c r="J58" s="37">
        <v>0</v>
      </c>
      <c r="K58" s="38">
        <v>41866</v>
      </c>
      <c r="L58" s="34" t="s">
        <v>566</v>
      </c>
      <c r="M58" s="35" t="s">
        <v>393</v>
      </c>
    </row>
    <row r="59" spans="1:13" ht="17.25" customHeight="1">
      <c r="A59" s="35" t="s">
        <v>435</v>
      </c>
      <c r="B59" s="35" t="s">
        <v>436</v>
      </c>
      <c r="C59" s="35" t="s">
        <v>437</v>
      </c>
      <c r="D59" s="35" t="s">
        <v>394</v>
      </c>
      <c r="E59" s="35" t="s">
        <v>567</v>
      </c>
      <c r="F59" s="35" t="s">
        <v>392</v>
      </c>
      <c r="G59" s="35" t="s">
        <v>392</v>
      </c>
      <c r="H59" s="35" t="s">
        <v>568</v>
      </c>
      <c r="I59" s="35" t="s">
        <v>392</v>
      </c>
      <c r="J59" s="37">
        <v>0</v>
      </c>
      <c r="K59" s="38">
        <v>26181</v>
      </c>
      <c r="L59" s="34" t="s">
        <v>569</v>
      </c>
      <c r="M59" s="35" t="s">
        <v>393</v>
      </c>
    </row>
    <row r="60" spans="1:13" ht="17.25" customHeight="1">
      <c r="A60" s="35" t="s">
        <v>435</v>
      </c>
      <c r="B60" s="35" t="s">
        <v>436</v>
      </c>
      <c r="C60" s="35" t="s">
        <v>437</v>
      </c>
      <c r="D60" s="35" t="s">
        <v>394</v>
      </c>
      <c r="E60" s="35" t="s">
        <v>570</v>
      </c>
      <c r="F60" s="35" t="s">
        <v>392</v>
      </c>
      <c r="G60" s="35" t="s">
        <v>392</v>
      </c>
      <c r="H60" s="35" t="s">
        <v>571</v>
      </c>
      <c r="I60" s="35" t="s">
        <v>392</v>
      </c>
      <c r="J60" s="37">
        <v>0</v>
      </c>
      <c r="K60" s="38">
        <v>3581</v>
      </c>
      <c r="L60" s="34" t="s">
        <v>572</v>
      </c>
      <c r="M60" s="35" t="s">
        <v>393</v>
      </c>
    </row>
    <row r="61" spans="1:13" ht="17.25" customHeight="1">
      <c r="A61" s="35" t="s">
        <v>435</v>
      </c>
      <c r="B61" s="35" t="s">
        <v>436</v>
      </c>
      <c r="C61" s="35" t="s">
        <v>437</v>
      </c>
      <c r="D61" s="35" t="s">
        <v>394</v>
      </c>
      <c r="E61" s="35" t="s">
        <v>573</v>
      </c>
      <c r="F61" s="35" t="s">
        <v>392</v>
      </c>
      <c r="G61" s="35" t="s">
        <v>392</v>
      </c>
      <c r="H61" s="35" t="s">
        <v>574</v>
      </c>
      <c r="I61" s="35" t="s">
        <v>392</v>
      </c>
      <c r="J61" s="37">
        <v>0</v>
      </c>
      <c r="K61" s="38">
        <v>26880</v>
      </c>
      <c r="L61" s="34" t="s">
        <v>575</v>
      </c>
      <c r="M61" s="35" t="s">
        <v>393</v>
      </c>
    </row>
    <row r="62" spans="1:13" ht="17.25" customHeight="1">
      <c r="A62" s="35" t="s">
        <v>435</v>
      </c>
      <c r="B62" s="35" t="s">
        <v>436</v>
      </c>
      <c r="C62" s="35" t="s">
        <v>437</v>
      </c>
      <c r="D62" s="35" t="s">
        <v>394</v>
      </c>
      <c r="E62" s="35" t="s">
        <v>576</v>
      </c>
      <c r="F62" s="35" t="s">
        <v>392</v>
      </c>
      <c r="G62" s="35" t="s">
        <v>392</v>
      </c>
      <c r="H62" s="35" t="s">
        <v>577</v>
      </c>
      <c r="I62" s="35" t="s">
        <v>392</v>
      </c>
      <c r="J62" s="37">
        <v>0</v>
      </c>
      <c r="K62" s="38">
        <v>12600</v>
      </c>
      <c r="L62" s="34" t="s">
        <v>578</v>
      </c>
      <c r="M62" s="35" t="s">
        <v>393</v>
      </c>
    </row>
    <row r="63" spans="1:13" ht="17.25" customHeight="1">
      <c r="A63" s="35" t="s">
        <v>435</v>
      </c>
      <c r="B63" s="35" t="s">
        <v>436</v>
      </c>
      <c r="C63" s="35" t="s">
        <v>437</v>
      </c>
      <c r="D63" s="35" t="s">
        <v>394</v>
      </c>
      <c r="E63" s="35" t="s">
        <v>579</v>
      </c>
      <c r="F63" s="35" t="s">
        <v>392</v>
      </c>
      <c r="G63" s="35" t="s">
        <v>392</v>
      </c>
      <c r="H63" s="35" t="s">
        <v>580</v>
      </c>
      <c r="I63" s="35" t="s">
        <v>392</v>
      </c>
      <c r="J63" s="37">
        <v>0</v>
      </c>
      <c r="K63" s="38">
        <v>173372</v>
      </c>
      <c r="L63" s="34" t="s">
        <v>581</v>
      </c>
      <c r="M63" s="35" t="s">
        <v>393</v>
      </c>
    </row>
    <row r="64" spans="1:13" ht="17.25" customHeight="1">
      <c r="A64" s="35" t="s">
        <v>435</v>
      </c>
      <c r="B64" s="35" t="s">
        <v>436</v>
      </c>
      <c r="C64" s="35" t="s">
        <v>437</v>
      </c>
      <c r="D64" s="35" t="s">
        <v>394</v>
      </c>
      <c r="E64" s="35" t="s">
        <v>582</v>
      </c>
      <c r="F64" s="35" t="s">
        <v>392</v>
      </c>
      <c r="G64" s="35" t="s">
        <v>392</v>
      </c>
      <c r="H64" s="35" t="s">
        <v>583</v>
      </c>
      <c r="I64" s="35" t="s">
        <v>392</v>
      </c>
      <c r="J64" s="37">
        <v>0</v>
      </c>
      <c r="K64" s="38">
        <v>3623</v>
      </c>
      <c r="L64" s="34" t="s">
        <v>584</v>
      </c>
      <c r="M64" s="35" t="s">
        <v>393</v>
      </c>
    </row>
    <row r="65" spans="1:13" ht="17.25" customHeight="1">
      <c r="A65" s="35" t="s">
        <v>435</v>
      </c>
      <c r="B65" s="35" t="s">
        <v>436</v>
      </c>
      <c r="C65" s="35" t="s">
        <v>437</v>
      </c>
      <c r="D65" s="35" t="s">
        <v>394</v>
      </c>
      <c r="E65" s="35" t="s">
        <v>585</v>
      </c>
      <c r="F65" s="35" t="s">
        <v>392</v>
      </c>
      <c r="G65" s="35" t="s">
        <v>392</v>
      </c>
      <c r="H65" s="35" t="s">
        <v>586</v>
      </c>
      <c r="I65" s="35" t="s">
        <v>392</v>
      </c>
      <c r="J65" s="37">
        <v>0</v>
      </c>
      <c r="K65" s="38">
        <v>137975</v>
      </c>
      <c r="L65" s="34" t="s">
        <v>587</v>
      </c>
      <c r="M65" s="35" t="s">
        <v>393</v>
      </c>
    </row>
    <row r="66" spans="1:13" ht="17.25" customHeight="1">
      <c r="A66" s="35" t="s">
        <v>435</v>
      </c>
      <c r="B66" s="35" t="s">
        <v>436</v>
      </c>
      <c r="C66" s="35" t="s">
        <v>437</v>
      </c>
      <c r="D66" s="35" t="s">
        <v>394</v>
      </c>
      <c r="E66" s="35" t="s">
        <v>588</v>
      </c>
      <c r="F66" s="35" t="s">
        <v>392</v>
      </c>
      <c r="G66" s="35" t="s">
        <v>392</v>
      </c>
      <c r="H66" s="35" t="s">
        <v>589</v>
      </c>
      <c r="I66" s="35" t="s">
        <v>392</v>
      </c>
      <c r="J66" s="37">
        <v>0</v>
      </c>
      <c r="K66" s="38">
        <v>32340</v>
      </c>
      <c r="L66" s="34" t="s">
        <v>590</v>
      </c>
      <c r="M66" s="35" t="s">
        <v>393</v>
      </c>
    </row>
    <row r="67" spans="1:13" ht="17.25" customHeight="1">
      <c r="A67" s="35" t="s">
        <v>435</v>
      </c>
      <c r="B67" s="35" t="s">
        <v>436</v>
      </c>
      <c r="C67" s="35" t="s">
        <v>437</v>
      </c>
      <c r="D67" s="35" t="s">
        <v>394</v>
      </c>
      <c r="E67" s="35" t="s">
        <v>591</v>
      </c>
      <c r="F67" s="35" t="s">
        <v>392</v>
      </c>
      <c r="G67" s="35" t="s">
        <v>392</v>
      </c>
      <c r="H67" s="35" t="s">
        <v>592</v>
      </c>
      <c r="I67" s="35" t="s">
        <v>392</v>
      </c>
      <c r="J67" s="37">
        <v>0</v>
      </c>
      <c r="K67" s="38">
        <v>9287</v>
      </c>
      <c r="L67" s="34" t="s">
        <v>593</v>
      </c>
      <c r="M67" s="35" t="s">
        <v>393</v>
      </c>
    </row>
    <row r="68" spans="1:13" ht="17.25" customHeight="1">
      <c r="A68" s="35" t="s">
        <v>435</v>
      </c>
      <c r="B68" s="35" t="s">
        <v>436</v>
      </c>
      <c r="C68" s="35" t="s">
        <v>437</v>
      </c>
      <c r="D68" s="35" t="s">
        <v>394</v>
      </c>
      <c r="E68" s="35" t="s">
        <v>594</v>
      </c>
      <c r="F68" s="35" t="s">
        <v>392</v>
      </c>
      <c r="G68" s="35" t="s">
        <v>392</v>
      </c>
      <c r="H68" s="35" t="s">
        <v>595</v>
      </c>
      <c r="I68" s="35" t="s">
        <v>392</v>
      </c>
      <c r="J68" s="38">
        <v>59913</v>
      </c>
      <c r="K68" s="37">
        <v>0</v>
      </c>
      <c r="L68" s="34" t="s">
        <v>596</v>
      </c>
      <c r="M68" s="35" t="s">
        <v>393</v>
      </c>
    </row>
    <row r="69" spans="1:13" ht="17.25" customHeight="1">
      <c r="A69" s="35" t="s">
        <v>435</v>
      </c>
      <c r="B69" s="35" t="s">
        <v>436</v>
      </c>
      <c r="C69" s="35" t="s">
        <v>437</v>
      </c>
      <c r="D69" s="35" t="s">
        <v>394</v>
      </c>
      <c r="E69" s="35" t="s">
        <v>597</v>
      </c>
      <c r="F69" s="35" t="s">
        <v>392</v>
      </c>
      <c r="G69" s="35" t="s">
        <v>392</v>
      </c>
      <c r="H69" s="35" t="s">
        <v>598</v>
      </c>
      <c r="I69" s="35" t="s">
        <v>392</v>
      </c>
      <c r="J69" s="38">
        <v>45564</v>
      </c>
      <c r="K69" s="37">
        <v>0</v>
      </c>
      <c r="L69" s="34" t="s">
        <v>599</v>
      </c>
      <c r="M69" s="35" t="s">
        <v>393</v>
      </c>
    </row>
    <row r="70" spans="1:13" ht="17.25" customHeight="1">
      <c r="A70" s="35" t="s">
        <v>435</v>
      </c>
      <c r="B70" s="35" t="s">
        <v>436</v>
      </c>
      <c r="C70" s="35" t="s">
        <v>437</v>
      </c>
      <c r="D70" s="35" t="s">
        <v>394</v>
      </c>
      <c r="E70" s="35" t="s">
        <v>600</v>
      </c>
      <c r="F70" s="35" t="s">
        <v>392</v>
      </c>
      <c r="G70" s="35" t="s">
        <v>392</v>
      </c>
      <c r="H70" s="35" t="s">
        <v>601</v>
      </c>
      <c r="I70" s="35" t="s">
        <v>392</v>
      </c>
      <c r="J70" s="37">
        <v>0</v>
      </c>
      <c r="K70" s="38">
        <v>182024</v>
      </c>
      <c r="L70" s="34" t="s">
        <v>602</v>
      </c>
      <c r="M70" s="35" t="s">
        <v>393</v>
      </c>
    </row>
    <row r="71" spans="1:13" ht="17.25" customHeight="1">
      <c r="A71" s="35" t="s">
        <v>435</v>
      </c>
      <c r="B71" s="35" t="s">
        <v>436</v>
      </c>
      <c r="C71" s="35" t="s">
        <v>437</v>
      </c>
      <c r="D71" s="35" t="s">
        <v>394</v>
      </c>
      <c r="E71" s="35" t="s">
        <v>603</v>
      </c>
      <c r="F71" s="35" t="s">
        <v>392</v>
      </c>
      <c r="G71" s="35" t="s">
        <v>392</v>
      </c>
      <c r="H71" s="35" t="s">
        <v>604</v>
      </c>
      <c r="I71" s="35" t="s">
        <v>392</v>
      </c>
      <c r="J71" s="37">
        <v>0</v>
      </c>
      <c r="K71" s="37">
        <v>457</v>
      </c>
      <c r="L71" s="34" t="s">
        <v>605</v>
      </c>
      <c r="M71" s="35" t="s">
        <v>393</v>
      </c>
    </row>
    <row r="72" spans="1:13" ht="17.25" customHeight="1">
      <c r="A72" s="35" t="s">
        <v>435</v>
      </c>
      <c r="B72" s="35" t="s">
        <v>436</v>
      </c>
      <c r="C72" s="35" t="s">
        <v>437</v>
      </c>
      <c r="D72" s="35" t="s">
        <v>606</v>
      </c>
      <c r="E72" s="35" t="s">
        <v>607</v>
      </c>
      <c r="F72" s="35" t="s">
        <v>392</v>
      </c>
      <c r="G72" s="35" t="s">
        <v>392</v>
      </c>
      <c r="H72" s="35" t="s">
        <v>608</v>
      </c>
      <c r="I72" s="35" t="s">
        <v>392</v>
      </c>
      <c r="J72" s="37">
        <v>0</v>
      </c>
      <c r="K72" s="38">
        <v>3811376</v>
      </c>
      <c r="L72" s="34" t="s">
        <v>609</v>
      </c>
      <c r="M72" s="35" t="s">
        <v>393</v>
      </c>
    </row>
    <row r="73" spans="1:13" ht="17.25" customHeight="1">
      <c r="A73" s="35" t="s">
        <v>435</v>
      </c>
      <c r="B73" s="35" t="s">
        <v>436</v>
      </c>
      <c r="C73" s="35" t="s">
        <v>437</v>
      </c>
      <c r="D73" s="35" t="s">
        <v>606</v>
      </c>
      <c r="E73" s="35" t="s">
        <v>610</v>
      </c>
      <c r="F73" s="35" t="s">
        <v>392</v>
      </c>
      <c r="G73" s="35" t="s">
        <v>392</v>
      </c>
      <c r="H73" s="35" t="s">
        <v>611</v>
      </c>
      <c r="I73" s="35" t="s">
        <v>392</v>
      </c>
      <c r="J73" s="37">
        <v>0</v>
      </c>
      <c r="K73" s="38">
        <v>39820</v>
      </c>
      <c r="L73" s="34" t="s">
        <v>612</v>
      </c>
      <c r="M73" s="35" t="s">
        <v>393</v>
      </c>
    </row>
    <row r="74" spans="1:13" ht="17.25" customHeight="1">
      <c r="A74" s="35" t="s">
        <v>435</v>
      </c>
      <c r="B74" s="35" t="s">
        <v>436</v>
      </c>
      <c r="C74" s="35" t="s">
        <v>437</v>
      </c>
      <c r="D74" s="35" t="s">
        <v>606</v>
      </c>
      <c r="E74" s="35" t="s">
        <v>613</v>
      </c>
      <c r="F74" s="35" t="s">
        <v>392</v>
      </c>
      <c r="G74" s="35" t="s">
        <v>392</v>
      </c>
      <c r="H74" s="35" t="s">
        <v>614</v>
      </c>
      <c r="I74" s="35" t="s">
        <v>392</v>
      </c>
      <c r="J74" s="37">
        <v>0</v>
      </c>
      <c r="K74" s="38">
        <v>1439302</v>
      </c>
      <c r="L74" s="34" t="s">
        <v>615</v>
      </c>
      <c r="M74" s="35" t="s">
        <v>393</v>
      </c>
    </row>
    <row r="75" spans="1:13" ht="17.25" customHeight="1">
      <c r="A75" s="35" t="s">
        <v>435</v>
      </c>
      <c r="B75" s="35" t="s">
        <v>436</v>
      </c>
      <c r="C75" s="35" t="s">
        <v>437</v>
      </c>
      <c r="D75" s="35" t="s">
        <v>606</v>
      </c>
      <c r="E75" s="35" t="s">
        <v>616</v>
      </c>
      <c r="F75" s="35" t="s">
        <v>392</v>
      </c>
      <c r="G75" s="35" t="s">
        <v>392</v>
      </c>
      <c r="H75" s="35" t="s">
        <v>617</v>
      </c>
      <c r="I75" s="35" t="s">
        <v>392</v>
      </c>
      <c r="J75" s="37">
        <v>0</v>
      </c>
      <c r="K75" s="38">
        <v>929108</v>
      </c>
      <c r="L75" s="34" t="s">
        <v>618</v>
      </c>
      <c r="M75" s="35" t="s">
        <v>393</v>
      </c>
    </row>
    <row r="76" spans="1:13" ht="17.25" customHeight="1">
      <c r="A76" s="35" t="s">
        <v>435</v>
      </c>
      <c r="B76" s="35" t="s">
        <v>436</v>
      </c>
      <c r="C76" s="35" t="s">
        <v>437</v>
      </c>
      <c r="D76" s="35" t="s">
        <v>606</v>
      </c>
      <c r="E76" s="35" t="s">
        <v>619</v>
      </c>
      <c r="F76" s="35" t="s">
        <v>392</v>
      </c>
      <c r="G76" s="35" t="s">
        <v>392</v>
      </c>
      <c r="H76" s="35" t="s">
        <v>620</v>
      </c>
      <c r="I76" s="35" t="s">
        <v>392</v>
      </c>
      <c r="J76" s="38">
        <v>9000000</v>
      </c>
      <c r="K76" s="37">
        <v>0</v>
      </c>
      <c r="L76" s="34" t="s">
        <v>621</v>
      </c>
      <c r="M76" s="35" t="s">
        <v>393</v>
      </c>
    </row>
    <row r="77" spans="1:13" ht="17.25" customHeight="1">
      <c r="A77" s="35" t="s">
        <v>435</v>
      </c>
      <c r="B77" s="35" t="s">
        <v>436</v>
      </c>
      <c r="C77" s="35" t="s">
        <v>437</v>
      </c>
      <c r="D77" s="35" t="s">
        <v>606</v>
      </c>
      <c r="E77" s="35" t="s">
        <v>622</v>
      </c>
      <c r="F77" s="35" t="s">
        <v>392</v>
      </c>
      <c r="G77" s="35" t="s">
        <v>392</v>
      </c>
      <c r="H77" s="35" t="s">
        <v>620</v>
      </c>
      <c r="I77" s="35" t="s">
        <v>392</v>
      </c>
      <c r="J77" s="38">
        <v>1000000</v>
      </c>
      <c r="K77" s="37">
        <v>0</v>
      </c>
      <c r="L77" s="34" t="s">
        <v>623</v>
      </c>
      <c r="M77" s="35" t="s">
        <v>393</v>
      </c>
    </row>
    <row r="78" spans="1:13" ht="17.25" customHeight="1">
      <c r="A78" s="35" t="s">
        <v>435</v>
      </c>
      <c r="B78" s="35" t="s">
        <v>436</v>
      </c>
      <c r="C78" s="35" t="s">
        <v>437</v>
      </c>
      <c r="D78" s="35" t="s">
        <v>606</v>
      </c>
      <c r="E78" s="35" t="s">
        <v>624</v>
      </c>
      <c r="F78" s="35" t="s">
        <v>392</v>
      </c>
      <c r="G78" s="35" t="s">
        <v>392</v>
      </c>
      <c r="H78" s="35" t="s">
        <v>625</v>
      </c>
      <c r="I78" s="35" t="s">
        <v>392</v>
      </c>
      <c r="J78" s="38">
        <v>3232080</v>
      </c>
      <c r="K78" s="37">
        <v>0</v>
      </c>
      <c r="L78" s="34" t="s">
        <v>626</v>
      </c>
      <c r="M78" s="35" t="s">
        <v>393</v>
      </c>
    </row>
    <row r="79" spans="1:13" ht="17.25" customHeight="1">
      <c r="A79" s="35" t="s">
        <v>435</v>
      </c>
      <c r="B79" s="35" t="s">
        <v>436</v>
      </c>
      <c r="C79" s="35" t="s">
        <v>437</v>
      </c>
      <c r="D79" s="35" t="s">
        <v>606</v>
      </c>
      <c r="E79" s="35" t="s">
        <v>627</v>
      </c>
      <c r="F79" s="35" t="s">
        <v>392</v>
      </c>
      <c r="G79" s="35" t="s">
        <v>392</v>
      </c>
      <c r="H79" s="35" t="s">
        <v>625</v>
      </c>
      <c r="I79" s="35" t="s">
        <v>392</v>
      </c>
      <c r="J79" s="37">
        <v>0</v>
      </c>
      <c r="K79" s="38">
        <v>3232080</v>
      </c>
      <c r="L79" s="34" t="s">
        <v>623</v>
      </c>
      <c r="M79" s="35" t="s">
        <v>393</v>
      </c>
    </row>
    <row r="80" spans="1:13" ht="17.25" customHeight="1">
      <c r="A80" s="35" t="s">
        <v>435</v>
      </c>
      <c r="B80" s="35" t="s">
        <v>436</v>
      </c>
      <c r="C80" s="35" t="s">
        <v>437</v>
      </c>
      <c r="D80" s="35" t="s">
        <v>606</v>
      </c>
      <c r="E80" s="35" t="s">
        <v>628</v>
      </c>
      <c r="F80" s="35" t="s">
        <v>392</v>
      </c>
      <c r="G80" s="35" t="s">
        <v>392</v>
      </c>
      <c r="H80" s="35" t="s">
        <v>629</v>
      </c>
      <c r="I80" s="35" t="s">
        <v>392</v>
      </c>
      <c r="J80" s="38">
        <v>4900</v>
      </c>
      <c r="K80" s="37">
        <v>0</v>
      </c>
      <c r="L80" s="34" t="s">
        <v>630</v>
      </c>
      <c r="M80" s="35" t="s">
        <v>393</v>
      </c>
    </row>
    <row r="81" spans="1:13" ht="17.25" customHeight="1">
      <c r="A81" s="35" t="s">
        <v>435</v>
      </c>
      <c r="B81" s="35" t="s">
        <v>436</v>
      </c>
      <c r="C81" s="35" t="s">
        <v>437</v>
      </c>
      <c r="D81" s="35" t="s">
        <v>606</v>
      </c>
      <c r="E81" s="35" t="s">
        <v>631</v>
      </c>
      <c r="F81" s="35" t="s">
        <v>392</v>
      </c>
      <c r="G81" s="35" t="s">
        <v>392</v>
      </c>
      <c r="H81" s="35" t="s">
        <v>632</v>
      </c>
      <c r="I81" s="35" t="s">
        <v>392</v>
      </c>
      <c r="J81" s="37">
        <v>0</v>
      </c>
      <c r="K81" s="38">
        <v>2000</v>
      </c>
      <c r="L81" s="34" t="s">
        <v>633</v>
      </c>
      <c r="M81" s="35" t="s">
        <v>393</v>
      </c>
    </row>
    <row r="82" spans="1:13" ht="17.25" customHeight="1">
      <c r="A82" s="35" t="s">
        <v>435</v>
      </c>
      <c r="B82" s="35" t="s">
        <v>436</v>
      </c>
      <c r="C82" s="35" t="s">
        <v>437</v>
      </c>
      <c r="D82" s="35" t="s">
        <v>606</v>
      </c>
      <c r="E82" s="35" t="s">
        <v>634</v>
      </c>
      <c r="F82" s="35" t="s">
        <v>392</v>
      </c>
      <c r="G82" s="35" t="s">
        <v>392</v>
      </c>
      <c r="H82" s="35" t="s">
        <v>635</v>
      </c>
      <c r="I82" s="35" t="s">
        <v>392</v>
      </c>
      <c r="J82" s="37">
        <v>0</v>
      </c>
      <c r="K82" s="38">
        <v>6300</v>
      </c>
      <c r="L82" s="34" t="s">
        <v>636</v>
      </c>
      <c r="M82" s="35" t="s">
        <v>393</v>
      </c>
    </row>
    <row r="83" spans="1:13" ht="17.25" customHeight="1">
      <c r="A83" s="35" t="s">
        <v>435</v>
      </c>
      <c r="B83" s="35" t="s">
        <v>436</v>
      </c>
      <c r="C83" s="35" t="s">
        <v>437</v>
      </c>
      <c r="D83" s="35" t="s">
        <v>606</v>
      </c>
      <c r="E83" s="35" t="s">
        <v>637</v>
      </c>
      <c r="F83" s="35" t="s">
        <v>392</v>
      </c>
      <c r="G83" s="35" t="s">
        <v>392</v>
      </c>
      <c r="H83" s="35" t="s">
        <v>638</v>
      </c>
      <c r="I83" s="35" t="s">
        <v>392</v>
      </c>
      <c r="J83" s="37">
        <v>0</v>
      </c>
      <c r="K83" s="38">
        <v>20983</v>
      </c>
      <c r="L83" s="34" t="s">
        <v>639</v>
      </c>
      <c r="M83" s="35" t="s">
        <v>393</v>
      </c>
    </row>
    <row r="84" spans="1:13" ht="17.25" customHeight="1">
      <c r="A84" s="35" t="s">
        <v>435</v>
      </c>
      <c r="B84" s="35" t="s">
        <v>436</v>
      </c>
      <c r="C84" s="35" t="s">
        <v>437</v>
      </c>
      <c r="D84" s="35" t="s">
        <v>606</v>
      </c>
      <c r="E84" s="35" t="s">
        <v>640</v>
      </c>
      <c r="F84" s="35" t="s">
        <v>392</v>
      </c>
      <c r="G84" s="35" t="s">
        <v>392</v>
      </c>
      <c r="H84" s="35" t="s">
        <v>641</v>
      </c>
      <c r="I84" s="35" t="s">
        <v>392</v>
      </c>
      <c r="J84" s="37">
        <v>0</v>
      </c>
      <c r="K84" s="38">
        <v>2499</v>
      </c>
      <c r="L84" s="34" t="s">
        <v>642</v>
      </c>
      <c r="M84" s="35" t="s">
        <v>393</v>
      </c>
    </row>
    <row r="85" spans="1:13" ht="17.25" customHeight="1">
      <c r="A85" s="35" t="s">
        <v>435</v>
      </c>
      <c r="B85" s="35" t="s">
        <v>436</v>
      </c>
      <c r="C85" s="35" t="s">
        <v>437</v>
      </c>
      <c r="D85" s="35" t="s">
        <v>606</v>
      </c>
      <c r="E85" s="35" t="s">
        <v>643</v>
      </c>
      <c r="F85" s="35" t="s">
        <v>392</v>
      </c>
      <c r="G85" s="35" t="s">
        <v>392</v>
      </c>
      <c r="H85" s="35" t="s">
        <v>644</v>
      </c>
      <c r="I85" s="35" t="s">
        <v>392</v>
      </c>
      <c r="J85" s="37">
        <v>0</v>
      </c>
      <c r="K85" s="38">
        <v>26198</v>
      </c>
      <c r="L85" s="34" t="s">
        <v>645</v>
      </c>
      <c r="M85" s="35" t="s">
        <v>393</v>
      </c>
    </row>
    <row r="86" spans="1:13" ht="17.25" customHeight="1">
      <c r="A86" s="35" t="s">
        <v>435</v>
      </c>
      <c r="B86" s="35" t="s">
        <v>436</v>
      </c>
      <c r="C86" s="35" t="s">
        <v>437</v>
      </c>
      <c r="D86" s="35" t="s">
        <v>606</v>
      </c>
      <c r="E86" s="35" t="s">
        <v>646</v>
      </c>
      <c r="F86" s="35" t="s">
        <v>392</v>
      </c>
      <c r="G86" s="35" t="s">
        <v>392</v>
      </c>
      <c r="H86" s="35" t="s">
        <v>647</v>
      </c>
      <c r="I86" s="35" t="s">
        <v>392</v>
      </c>
      <c r="J86" s="37">
        <v>0</v>
      </c>
      <c r="K86" s="38">
        <v>5200</v>
      </c>
      <c r="L86" s="34" t="s">
        <v>648</v>
      </c>
      <c r="M86" s="35" t="s">
        <v>393</v>
      </c>
    </row>
    <row r="87" spans="1:13" ht="17.25" customHeight="1">
      <c r="A87" s="35" t="s">
        <v>435</v>
      </c>
      <c r="B87" s="35" t="s">
        <v>436</v>
      </c>
      <c r="C87" s="35" t="s">
        <v>437</v>
      </c>
      <c r="D87" s="35" t="s">
        <v>606</v>
      </c>
      <c r="E87" s="35" t="s">
        <v>649</v>
      </c>
      <c r="F87" s="35" t="s">
        <v>392</v>
      </c>
      <c r="G87" s="35" t="s">
        <v>392</v>
      </c>
      <c r="H87" s="35" t="s">
        <v>650</v>
      </c>
      <c r="I87" s="35" t="s">
        <v>392</v>
      </c>
      <c r="J87" s="37">
        <v>0</v>
      </c>
      <c r="K87" s="38">
        <v>9841</v>
      </c>
      <c r="L87" s="34" t="s">
        <v>651</v>
      </c>
      <c r="M87" s="35" t="s">
        <v>393</v>
      </c>
    </row>
    <row r="88" spans="1:13" ht="17.25" customHeight="1">
      <c r="A88" s="35" t="s">
        <v>435</v>
      </c>
      <c r="B88" s="35" t="s">
        <v>436</v>
      </c>
      <c r="C88" s="35" t="s">
        <v>437</v>
      </c>
      <c r="D88" s="35" t="s">
        <v>606</v>
      </c>
      <c r="E88" s="35" t="s">
        <v>652</v>
      </c>
      <c r="F88" s="35" t="s">
        <v>392</v>
      </c>
      <c r="G88" s="35" t="s">
        <v>392</v>
      </c>
      <c r="H88" s="35" t="s">
        <v>653</v>
      </c>
      <c r="I88" s="35" t="s">
        <v>392</v>
      </c>
      <c r="J88" s="37">
        <v>0</v>
      </c>
      <c r="K88" s="38">
        <v>3562</v>
      </c>
      <c r="L88" s="34" t="s">
        <v>654</v>
      </c>
      <c r="M88" s="35" t="s">
        <v>393</v>
      </c>
    </row>
    <row r="89" spans="1:13" ht="17.25" customHeight="1">
      <c r="A89" s="35" t="s">
        <v>435</v>
      </c>
      <c r="B89" s="35" t="s">
        <v>436</v>
      </c>
      <c r="C89" s="35" t="s">
        <v>437</v>
      </c>
      <c r="D89" s="35" t="s">
        <v>606</v>
      </c>
      <c r="E89" s="35" t="s">
        <v>655</v>
      </c>
      <c r="F89" s="35" t="s">
        <v>392</v>
      </c>
      <c r="G89" s="35" t="s">
        <v>392</v>
      </c>
      <c r="H89" s="35" t="s">
        <v>656</v>
      </c>
      <c r="I89" s="35" t="s">
        <v>392</v>
      </c>
      <c r="J89" s="37">
        <v>0</v>
      </c>
      <c r="K89" s="38">
        <v>98910</v>
      </c>
      <c r="L89" s="34" t="s">
        <v>657</v>
      </c>
      <c r="M89" s="35" t="s">
        <v>393</v>
      </c>
    </row>
    <row r="90" spans="1:13" ht="17.25" customHeight="1">
      <c r="A90" s="35" t="s">
        <v>435</v>
      </c>
      <c r="B90" s="35" t="s">
        <v>436</v>
      </c>
      <c r="C90" s="35" t="s">
        <v>437</v>
      </c>
      <c r="D90" s="35" t="s">
        <v>606</v>
      </c>
      <c r="E90" s="35" t="s">
        <v>658</v>
      </c>
      <c r="F90" s="35" t="s">
        <v>392</v>
      </c>
      <c r="G90" s="35" t="s">
        <v>392</v>
      </c>
      <c r="H90" s="35" t="s">
        <v>659</v>
      </c>
      <c r="I90" s="35" t="s">
        <v>392</v>
      </c>
      <c r="J90" s="37">
        <v>0</v>
      </c>
      <c r="K90" s="38">
        <v>175720</v>
      </c>
      <c r="L90" s="34" t="s">
        <v>660</v>
      </c>
      <c r="M90" s="35" t="s">
        <v>393</v>
      </c>
    </row>
    <row r="91" spans="1:13" ht="17.25" customHeight="1">
      <c r="A91" s="35" t="s">
        <v>435</v>
      </c>
      <c r="B91" s="35" t="s">
        <v>436</v>
      </c>
      <c r="C91" s="35" t="s">
        <v>437</v>
      </c>
      <c r="D91" s="35" t="s">
        <v>606</v>
      </c>
      <c r="E91" s="35" t="s">
        <v>661</v>
      </c>
      <c r="F91" s="35" t="s">
        <v>392</v>
      </c>
      <c r="G91" s="35" t="s">
        <v>392</v>
      </c>
      <c r="H91" s="35" t="s">
        <v>662</v>
      </c>
      <c r="I91" s="35" t="s">
        <v>392</v>
      </c>
      <c r="J91" s="37">
        <v>0</v>
      </c>
      <c r="K91" s="38">
        <v>30639</v>
      </c>
      <c r="L91" s="34" t="s">
        <v>663</v>
      </c>
      <c r="M91" s="35" t="s">
        <v>393</v>
      </c>
    </row>
    <row r="92" spans="1:13" ht="17.25" customHeight="1">
      <c r="A92" s="35" t="s">
        <v>435</v>
      </c>
      <c r="B92" s="35" t="s">
        <v>436</v>
      </c>
      <c r="C92" s="35" t="s">
        <v>437</v>
      </c>
      <c r="D92" s="35" t="s">
        <v>606</v>
      </c>
      <c r="E92" s="35" t="s">
        <v>664</v>
      </c>
      <c r="F92" s="35" t="s">
        <v>392</v>
      </c>
      <c r="G92" s="35" t="s">
        <v>392</v>
      </c>
      <c r="H92" s="35" t="s">
        <v>665</v>
      </c>
      <c r="I92" s="35" t="s">
        <v>392</v>
      </c>
      <c r="J92" s="37">
        <v>0</v>
      </c>
      <c r="K92" s="38">
        <v>33462</v>
      </c>
      <c r="L92" s="34" t="s">
        <v>666</v>
      </c>
      <c r="M92" s="35" t="s">
        <v>393</v>
      </c>
    </row>
    <row r="93" spans="1:13" ht="17.25" customHeight="1">
      <c r="A93" s="35" t="s">
        <v>435</v>
      </c>
      <c r="B93" s="35" t="s">
        <v>436</v>
      </c>
      <c r="C93" s="35" t="s">
        <v>437</v>
      </c>
      <c r="D93" s="35" t="s">
        <v>606</v>
      </c>
      <c r="E93" s="35" t="s">
        <v>667</v>
      </c>
      <c r="F93" s="35" t="s">
        <v>392</v>
      </c>
      <c r="G93" s="35" t="s">
        <v>392</v>
      </c>
      <c r="H93" s="35" t="s">
        <v>668</v>
      </c>
      <c r="I93" s="35" t="s">
        <v>392</v>
      </c>
      <c r="J93" s="37">
        <v>0</v>
      </c>
      <c r="K93" s="37">
        <v>893</v>
      </c>
      <c r="L93" s="34" t="s">
        <v>669</v>
      </c>
      <c r="M93" s="35" t="s">
        <v>393</v>
      </c>
    </row>
    <row r="94" spans="1:13" ht="17.25" customHeight="1">
      <c r="A94" s="35" t="s">
        <v>435</v>
      </c>
      <c r="B94" s="35" t="s">
        <v>436</v>
      </c>
      <c r="C94" s="35" t="s">
        <v>437</v>
      </c>
      <c r="D94" s="35" t="s">
        <v>606</v>
      </c>
      <c r="E94" s="35" t="s">
        <v>670</v>
      </c>
      <c r="F94" s="35" t="s">
        <v>392</v>
      </c>
      <c r="G94" s="35" t="s">
        <v>392</v>
      </c>
      <c r="H94" s="35" t="s">
        <v>671</v>
      </c>
      <c r="I94" s="35" t="s">
        <v>392</v>
      </c>
      <c r="J94" s="37">
        <v>0</v>
      </c>
      <c r="K94" s="38">
        <v>1003</v>
      </c>
      <c r="L94" s="34" t="s">
        <v>672</v>
      </c>
      <c r="M94" s="35" t="s">
        <v>393</v>
      </c>
    </row>
    <row r="95" spans="1:13" ht="17.25" customHeight="1">
      <c r="A95" s="35" t="s">
        <v>435</v>
      </c>
      <c r="B95" s="35" t="s">
        <v>436</v>
      </c>
      <c r="C95" s="35" t="s">
        <v>437</v>
      </c>
      <c r="D95" s="35" t="s">
        <v>606</v>
      </c>
      <c r="E95" s="35" t="s">
        <v>673</v>
      </c>
      <c r="F95" s="35" t="s">
        <v>392</v>
      </c>
      <c r="G95" s="35" t="s">
        <v>392</v>
      </c>
      <c r="H95" s="35" t="s">
        <v>674</v>
      </c>
      <c r="I95" s="35" t="s">
        <v>392</v>
      </c>
      <c r="J95" s="37">
        <v>0</v>
      </c>
      <c r="K95" s="38">
        <v>9720</v>
      </c>
      <c r="L95" s="34" t="s">
        <v>675</v>
      </c>
      <c r="M95" s="35" t="s">
        <v>393</v>
      </c>
    </row>
    <row r="96" spans="1:13" ht="17.25" customHeight="1">
      <c r="A96" s="35" t="s">
        <v>435</v>
      </c>
      <c r="B96" s="35" t="s">
        <v>436</v>
      </c>
      <c r="C96" s="35" t="s">
        <v>437</v>
      </c>
      <c r="D96" s="35" t="s">
        <v>606</v>
      </c>
      <c r="E96" s="35" t="s">
        <v>676</v>
      </c>
      <c r="F96" s="35" t="s">
        <v>392</v>
      </c>
      <c r="G96" s="35" t="s">
        <v>392</v>
      </c>
      <c r="H96" s="35" t="s">
        <v>677</v>
      </c>
      <c r="I96" s="35" t="s">
        <v>392</v>
      </c>
      <c r="J96" s="38">
        <v>797529</v>
      </c>
      <c r="K96" s="37">
        <v>0</v>
      </c>
      <c r="L96" s="34" t="s">
        <v>678</v>
      </c>
      <c r="M96" s="35" t="s">
        <v>393</v>
      </c>
    </row>
    <row r="97" spans="1:13" ht="17.25" customHeight="1">
      <c r="A97" s="35" t="s">
        <v>435</v>
      </c>
      <c r="B97" s="35" t="s">
        <v>436</v>
      </c>
      <c r="C97" s="35" t="s">
        <v>437</v>
      </c>
      <c r="D97" s="35" t="s">
        <v>606</v>
      </c>
      <c r="E97" s="35" t="s">
        <v>679</v>
      </c>
      <c r="F97" s="35" t="s">
        <v>392</v>
      </c>
      <c r="G97" s="35" t="s">
        <v>392</v>
      </c>
      <c r="H97" s="35" t="s">
        <v>680</v>
      </c>
      <c r="I97" s="35" t="s">
        <v>392</v>
      </c>
      <c r="J97" s="37">
        <v>0</v>
      </c>
      <c r="K97" s="37">
        <v>400</v>
      </c>
      <c r="L97" s="34" t="s">
        <v>681</v>
      </c>
      <c r="M97" s="35" t="s">
        <v>393</v>
      </c>
    </row>
    <row r="98" spans="1:13" ht="17.25" customHeight="1">
      <c r="A98" s="35" t="s">
        <v>435</v>
      </c>
      <c r="B98" s="35" t="s">
        <v>436</v>
      </c>
      <c r="C98" s="35" t="s">
        <v>437</v>
      </c>
      <c r="D98" s="35" t="s">
        <v>606</v>
      </c>
      <c r="E98" s="35" t="s">
        <v>682</v>
      </c>
      <c r="F98" s="35" t="s">
        <v>392</v>
      </c>
      <c r="G98" s="35" t="s">
        <v>392</v>
      </c>
      <c r="H98" s="35" t="s">
        <v>683</v>
      </c>
      <c r="I98" s="35" t="s">
        <v>392</v>
      </c>
      <c r="J98" s="38">
        <v>108644</v>
      </c>
      <c r="K98" s="37">
        <v>0</v>
      </c>
      <c r="L98" s="34" t="s">
        <v>684</v>
      </c>
      <c r="M98" s="35" t="s">
        <v>393</v>
      </c>
    </row>
    <row r="99" spans="1:13" ht="17.25" customHeight="1">
      <c r="A99" s="35" t="s">
        <v>435</v>
      </c>
      <c r="B99" s="35" t="s">
        <v>436</v>
      </c>
      <c r="C99" s="35" t="s">
        <v>437</v>
      </c>
      <c r="D99" s="35" t="s">
        <v>685</v>
      </c>
      <c r="E99" s="35" t="s">
        <v>686</v>
      </c>
      <c r="F99" s="35" t="s">
        <v>392</v>
      </c>
      <c r="G99" s="35" t="s">
        <v>392</v>
      </c>
      <c r="H99" s="35" t="s">
        <v>687</v>
      </c>
      <c r="I99" s="35" t="s">
        <v>392</v>
      </c>
      <c r="J99" s="37">
        <v>0</v>
      </c>
      <c r="K99" s="38">
        <v>74567</v>
      </c>
      <c r="L99" s="34" t="s">
        <v>688</v>
      </c>
      <c r="M99" s="35" t="s">
        <v>393</v>
      </c>
    </row>
    <row r="100" spans="1:13" ht="17.25" customHeight="1">
      <c r="A100" s="35" t="s">
        <v>435</v>
      </c>
      <c r="B100" s="35" t="s">
        <v>436</v>
      </c>
      <c r="C100" s="35" t="s">
        <v>437</v>
      </c>
      <c r="D100" s="35" t="s">
        <v>685</v>
      </c>
      <c r="E100" s="35" t="s">
        <v>689</v>
      </c>
      <c r="F100" s="35" t="s">
        <v>392</v>
      </c>
      <c r="G100" s="35" t="s">
        <v>392</v>
      </c>
      <c r="H100" s="35" t="s">
        <v>690</v>
      </c>
      <c r="I100" s="35" t="s">
        <v>392</v>
      </c>
      <c r="J100" s="37">
        <v>0</v>
      </c>
      <c r="K100" s="38">
        <v>9134</v>
      </c>
      <c r="L100" s="34" t="s">
        <v>691</v>
      </c>
      <c r="M100" s="35" t="s">
        <v>393</v>
      </c>
    </row>
    <row r="101" spans="1:13" ht="17.25" customHeight="1">
      <c r="A101" s="35" t="s">
        <v>435</v>
      </c>
      <c r="B101" s="35" t="s">
        <v>436</v>
      </c>
      <c r="C101" s="35" t="s">
        <v>437</v>
      </c>
      <c r="D101" s="35" t="s">
        <v>685</v>
      </c>
      <c r="E101" s="35" t="s">
        <v>692</v>
      </c>
      <c r="F101" s="35" t="s">
        <v>392</v>
      </c>
      <c r="G101" s="35" t="s">
        <v>392</v>
      </c>
      <c r="H101" s="35" t="s">
        <v>693</v>
      </c>
      <c r="I101" s="35" t="s">
        <v>392</v>
      </c>
      <c r="J101" s="37">
        <v>0</v>
      </c>
      <c r="K101" s="38">
        <v>13182</v>
      </c>
      <c r="L101" s="34" t="s">
        <v>694</v>
      </c>
      <c r="M101" s="35" t="s">
        <v>393</v>
      </c>
    </row>
    <row r="102" spans="1:13" ht="17.25" customHeight="1">
      <c r="A102" s="35" t="s">
        <v>435</v>
      </c>
      <c r="B102" s="35" t="s">
        <v>436</v>
      </c>
      <c r="C102" s="35" t="s">
        <v>437</v>
      </c>
      <c r="D102" s="35" t="s">
        <v>685</v>
      </c>
      <c r="E102" s="35" t="s">
        <v>695</v>
      </c>
      <c r="F102" s="35" t="s">
        <v>392</v>
      </c>
      <c r="G102" s="35" t="s">
        <v>392</v>
      </c>
      <c r="H102" s="35" t="s">
        <v>696</v>
      </c>
      <c r="I102" s="35" t="s">
        <v>392</v>
      </c>
      <c r="J102" s="38">
        <v>178120</v>
      </c>
      <c r="K102" s="37">
        <v>0</v>
      </c>
      <c r="L102" s="34" t="s">
        <v>697</v>
      </c>
      <c r="M102" s="35" t="s">
        <v>393</v>
      </c>
    </row>
    <row r="103" spans="1:13" ht="17.25" customHeight="1">
      <c r="A103" s="35" t="s">
        <v>435</v>
      </c>
      <c r="B103" s="35" t="s">
        <v>436</v>
      </c>
      <c r="C103" s="35" t="s">
        <v>437</v>
      </c>
      <c r="D103" s="35" t="s">
        <v>685</v>
      </c>
      <c r="E103" s="35" t="s">
        <v>698</v>
      </c>
      <c r="F103" s="35" t="s">
        <v>392</v>
      </c>
      <c r="G103" s="35" t="s">
        <v>392</v>
      </c>
      <c r="H103" s="35" t="s">
        <v>699</v>
      </c>
      <c r="I103" s="35" t="s">
        <v>392</v>
      </c>
      <c r="J103" s="38">
        <v>188170</v>
      </c>
      <c r="K103" s="37">
        <v>0</v>
      </c>
      <c r="L103" s="34" t="s">
        <v>700</v>
      </c>
      <c r="M103" s="35" t="s">
        <v>393</v>
      </c>
    </row>
    <row r="104" spans="1:13" ht="17.25" customHeight="1">
      <c r="A104" s="35" t="s">
        <v>435</v>
      </c>
      <c r="B104" s="35" t="s">
        <v>436</v>
      </c>
      <c r="C104" s="35" t="s">
        <v>437</v>
      </c>
      <c r="D104" s="35" t="s">
        <v>685</v>
      </c>
      <c r="E104" s="35" t="s">
        <v>701</v>
      </c>
      <c r="F104" s="35" t="s">
        <v>392</v>
      </c>
      <c r="G104" s="35" t="s">
        <v>392</v>
      </c>
      <c r="H104" s="35" t="s">
        <v>702</v>
      </c>
      <c r="I104" s="35" t="s">
        <v>392</v>
      </c>
      <c r="J104" s="38">
        <v>355544</v>
      </c>
      <c r="K104" s="37">
        <v>0</v>
      </c>
      <c r="L104" s="34" t="s">
        <v>703</v>
      </c>
      <c r="M104" s="35" t="s">
        <v>393</v>
      </c>
    </row>
    <row r="105" spans="1:13" ht="17.25" customHeight="1">
      <c r="A105" s="35" t="s">
        <v>435</v>
      </c>
      <c r="B105" s="35" t="s">
        <v>436</v>
      </c>
      <c r="C105" s="35" t="s">
        <v>437</v>
      </c>
      <c r="D105" s="35" t="s">
        <v>685</v>
      </c>
      <c r="E105" s="35" t="s">
        <v>704</v>
      </c>
      <c r="F105" s="35" t="s">
        <v>392</v>
      </c>
      <c r="G105" s="35" t="s">
        <v>392</v>
      </c>
      <c r="H105" s="35" t="s">
        <v>705</v>
      </c>
      <c r="I105" s="35" t="s">
        <v>392</v>
      </c>
      <c r="J105" s="38">
        <v>136335</v>
      </c>
      <c r="K105" s="37">
        <v>0</v>
      </c>
      <c r="L105" s="34" t="s">
        <v>706</v>
      </c>
      <c r="M105" s="35" t="s">
        <v>393</v>
      </c>
    </row>
    <row r="106" spans="1:13" ht="17.25" customHeight="1">
      <c r="A106" s="35" t="s">
        <v>435</v>
      </c>
      <c r="B106" s="35" t="s">
        <v>436</v>
      </c>
      <c r="C106" s="35" t="s">
        <v>437</v>
      </c>
      <c r="D106" s="35" t="s">
        <v>685</v>
      </c>
      <c r="E106" s="35" t="s">
        <v>707</v>
      </c>
      <c r="F106" s="35" t="s">
        <v>392</v>
      </c>
      <c r="G106" s="35" t="s">
        <v>392</v>
      </c>
      <c r="H106" s="35" t="s">
        <v>708</v>
      </c>
      <c r="I106" s="35" t="s">
        <v>392</v>
      </c>
      <c r="J106" s="38">
        <v>121070</v>
      </c>
      <c r="K106" s="37">
        <v>0</v>
      </c>
      <c r="L106" s="34" t="s">
        <v>709</v>
      </c>
      <c r="M106" s="35" t="s">
        <v>393</v>
      </c>
    </row>
    <row r="107" spans="1:13" ht="17.25" customHeight="1">
      <c r="A107" s="35" t="s">
        <v>435</v>
      </c>
      <c r="B107" s="35" t="s">
        <v>436</v>
      </c>
      <c r="C107" s="35" t="s">
        <v>437</v>
      </c>
      <c r="D107" s="35" t="s">
        <v>685</v>
      </c>
      <c r="E107" s="35" t="s">
        <v>710</v>
      </c>
      <c r="F107" s="35" t="s">
        <v>392</v>
      </c>
      <c r="G107" s="35" t="s">
        <v>392</v>
      </c>
      <c r="H107" s="35" t="s">
        <v>711</v>
      </c>
      <c r="I107" s="35" t="s">
        <v>392</v>
      </c>
      <c r="J107" s="38">
        <v>1293066</v>
      </c>
      <c r="K107" s="37">
        <v>0</v>
      </c>
      <c r="L107" s="34" t="s">
        <v>712</v>
      </c>
      <c r="M107" s="35" t="s">
        <v>393</v>
      </c>
    </row>
    <row r="108" spans="1:13" ht="17.25" customHeight="1">
      <c r="A108" s="35" t="s">
        <v>435</v>
      </c>
      <c r="B108" s="35" t="s">
        <v>436</v>
      </c>
      <c r="C108" s="35" t="s">
        <v>437</v>
      </c>
      <c r="D108" s="35" t="s">
        <v>685</v>
      </c>
      <c r="E108" s="35" t="s">
        <v>713</v>
      </c>
      <c r="F108" s="35" t="s">
        <v>392</v>
      </c>
      <c r="G108" s="35" t="s">
        <v>392</v>
      </c>
      <c r="H108" s="35" t="s">
        <v>714</v>
      </c>
      <c r="I108" s="35" t="s">
        <v>392</v>
      </c>
      <c r="J108" s="38">
        <v>8859487</v>
      </c>
      <c r="K108" s="37">
        <v>0</v>
      </c>
      <c r="L108" s="34" t="s">
        <v>715</v>
      </c>
      <c r="M108" s="35" t="s">
        <v>393</v>
      </c>
    </row>
    <row r="109" spans="1:13" ht="17.25" customHeight="1">
      <c r="A109" s="35" t="s">
        <v>435</v>
      </c>
      <c r="B109" s="35" t="s">
        <v>436</v>
      </c>
      <c r="C109" s="35" t="s">
        <v>437</v>
      </c>
      <c r="D109" s="35" t="s">
        <v>685</v>
      </c>
      <c r="E109" s="35" t="s">
        <v>716</v>
      </c>
      <c r="F109" s="35" t="s">
        <v>392</v>
      </c>
      <c r="G109" s="35" t="s">
        <v>392</v>
      </c>
      <c r="H109" s="35" t="s">
        <v>717</v>
      </c>
      <c r="I109" s="35" t="s">
        <v>392</v>
      </c>
      <c r="J109" s="37">
        <v>0</v>
      </c>
      <c r="K109" s="38">
        <v>1200</v>
      </c>
      <c r="L109" s="34" t="s">
        <v>718</v>
      </c>
      <c r="M109" s="35" t="s">
        <v>393</v>
      </c>
    </row>
    <row r="110" spans="1:13" ht="17.25" customHeight="1">
      <c r="A110" s="35" t="s">
        <v>435</v>
      </c>
      <c r="B110" s="35" t="s">
        <v>436</v>
      </c>
      <c r="C110" s="35" t="s">
        <v>437</v>
      </c>
      <c r="D110" s="35" t="s">
        <v>685</v>
      </c>
      <c r="E110" s="35" t="s">
        <v>719</v>
      </c>
      <c r="F110" s="35" t="s">
        <v>392</v>
      </c>
      <c r="G110" s="35" t="s">
        <v>392</v>
      </c>
      <c r="H110" s="35" t="s">
        <v>720</v>
      </c>
      <c r="I110" s="35" t="s">
        <v>392</v>
      </c>
      <c r="J110" s="37">
        <v>0</v>
      </c>
      <c r="K110" s="38">
        <v>797529</v>
      </c>
      <c r="L110" s="34" t="s">
        <v>721</v>
      </c>
      <c r="M110" s="35" t="s">
        <v>393</v>
      </c>
    </row>
    <row r="111" spans="1:13" ht="17.25" customHeight="1">
      <c r="A111" s="35" t="s">
        <v>435</v>
      </c>
      <c r="B111" s="35" t="s">
        <v>436</v>
      </c>
      <c r="C111" s="35" t="s">
        <v>437</v>
      </c>
      <c r="D111" s="35" t="s">
        <v>685</v>
      </c>
      <c r="E111" s="35" t="s">
        <v>722</v>
      </c>
      <c r="F111" s="35" t="s">
        <v>392</v>
      </c>
      <c r="G111" s="35" t="s">
        <v>392</v>
      </c>
      <c r="H111" s="35" t="s">
        <v>723</v>
      </c>
      <c r="I111" s="35" t="s">
        <v>392</v>
      </c>
      <c r="J111" s="37">
        <v>0</v>
      </c>
      <c r="K111" s="38">
        <v>15750</v>
      </c>
      <c r="L111" s="34" t="s">
        <v>724</v>
      </c>
      <c r="M111" s="35" t="s">
        <v>393</v>
      </c>
    </row>
    <row r="112" spans="1:13" ht="17.25" customHeight="1">
      <c r="A112" s="35" t="s">
        <v>435</v>
      </c>
      <c r="B112" s="35" t="s">
        <v>436</v>
      </c>
      <c r="C112" s="35" t="s">
        <v>437</v>
      </c>
      <c r="D112" s="35" t="s">
        <v>685</v>
      </c>
      <c r="E112" s="35" t="s">
        <v>725</v>
      </c>
      <c r="F112" s="35" t="s">
        <v>392</v>
      </c>
      <c r="G112" s="35" t="s">
        <v>392</v>
      </c>
      <c r="H112" s="35" t="s">
        <v>726</v>
      </c>
      <c r="I112" s="35" t="s">
        <v>392</v>
      </c>
      <c r="J112" s="37">
        <v>0</v>
      </c>
      <c r="K112" s="38">
        <v>4935</v>
      </c>
      <c r="L112" s="34" t="s">
        <v>727</v>
      </c>
      <c r="M112" s="35" t="s">
        <v>393</v>
      </c>
    </row>
    <row r="113" spans="1:13" ht="17.25" customHeight="1">
      <c r="A113" s="35" t="s">
        <v>435</v>
      </c>
      <c r="B113" s="35" t="s">
        <v>436</v>
      </c>
      <c r="C113" s="35" t="s">
        <v>437</v>
      </c>
      <c r="D113" s="35" t="s">
        <v>685</v>
      </c>
      <c r="E113" s="35" t="s">
        <v>728</v>
      </c>
      <c r="F113" s="35" t="s">
        <v>392</v>
      </c>
      <c r="G113" s="35" t="s">
        <v>392</v>
      </c>
      <c r="H113" s="35" t="s">
        <v>729</v>
      </c>
      <c r="I113" s="35" t="s">
        <v>392</v>
      </c>
      <c r="J113" s="37">
        <v>0</v>
      </c>
      <c r="K113" s="38">
        <v>477962</v>
      </c>
      <c r="L113" s="34" t="s">
        <v>730</v>
      </c>
      <c r="M113" s="35" t="s">
        <v>393</v>
      </c>
    </row>
    <row r="114" spans="1:13" ht="17.25" customHeight="1">
      <c r="A114" s="35" t="s">
        <v>435</v>
      </c>
      <c r="B114" s="35" t="s">
        <v>436</v>
      </c>
      <c r="C114" s="35" t="s">
        <v>437</v>
      </c>
      <c r="D114" s="35" t="s">
        <v>685</v>
      </c>
      <c r="E114" s="35" t="s">
        <v>731</v>
      </c>
      <c r="F114" s="35" t="s">
        <v>392</v>
      </c>
      <c r="G114" s="35" t="s">
        <v>392</v>
      </c>
      <c r="H114" s="35" t="s">
        <v>732</v>
      </c>
      <c r="I114" s="35" t="s">
        <v>392</v>
      </c>
      <c r="J114" s="37">
        <v>0</v>
      </c>
      <c r="K114" s="38">
        <v>140700</v>
      </c>
      <c r="L114" s="34" t="s">
        <v>733</v>
      </c>
      <c r="M114" s="35" t="s">
        <v>393</v>
      </c>
    </row>
    <row r="115" spans="1:13" ht="17.25" customHeight="1">
      <c r="A115" s="35" t="s">
        <v>435</v>
      </c>
      <c r="B115" s="35" t="s">
        <v>436</v>
      </c>
      <c r="C115" s="35" t="s">
        <v>437</v>
      </c>
      <c r="D115" s="35" t="s">
        <v>685</v>
      </c>
      <c r="E115" s="35" t="s">
        <v>734</v>
      </c>
      <c r="F115" s="35" t="s">
        <v>392</v>
      </c>
      <c r="G115" s="35" t="s">
        <v>392</v>
      </c>
      <c r="H115" s="35" t="s">
        <v>735</v>
      </c>
      <c r="I115" s="35" t="s">
        <v>392</v>
      </c>
      <c r="J115" s="37">
        <v>0</v>
      </c>
      <c r="K115" s="38">
        <v>11656</v>
      </c>
      <c r="L115" s="34" t="s">
        <v>736</v>
      </c>
      <c r="M115" s="35" t="s">
        <v>393</v>
      </c>
    </row>
    <row r="116" spans="1:13" ht="17.25" customHeight="1">
      <c r="A116" s="35" t="s">
        <v>435</v>
      </c>
      <c r="B116" s="35" t="s">
        <v>436</v>
      </c>
      <c r="C116" s="35" t="s">
        <v>437</v>
      </c>
      <c r="D116" s="35" t="s">
        <v>685</v>
      </c>
      <c r="E116" s="35" t="s">
        <v>737</v>
      </c>
      <c r="F116" s="35" t="s">
        <v>392</v>
      </c>
      <c r="G116" s="35" t="s">
        <v>392</v>
      </c>
      <c r="H116" s="35" t="s">
        <v>738</v>
      </c>
      <c r="I116" s="35" t="s">
        <v>392</v>
      </c>
      <c r="J116" s="37">
        <v>0</v>
      </c>
      <c r="K116" s="38">
        <v>307808</v>
      </c>
      <c r="L116" s="34" t="s">
        <v>739</v>
      </c>
      <c r="M116" s="35" t="s">
        <v>393</v>
      </c>
    </row>
    <row r="117" spans="1:13" ht="17.25" customHeight="1">
      <c r="A117" s="35" t="s">
        <v>435</v>
      </c>
      <c r="B117" s="35" t="s">
        <v>436</v>
      </c>
      <c r="C117" s="35" t="s">
        <v>437</v>
      </c>
      <c r="D117" s="35" t="s">
        <v>685</v>
      </c>
      <c r="E117" s="35" t="s">
        <v>740</v>
      </c>
      <c r="F117" s="35" t="s">
        <v>392</v>
      </c>
      <c r="G117" s="35" t="s">
        <v>392</v>
      </c>
      <c r="H117" s="35" t="s">
        <v>741</v>
      </c>
      <c r="I117" s="35" t="s">
        <v>392</v>
      </c>
      <c r="J117" s="37">
        <v>0</v>
      </c>
      <c r="K117" s="38">
        <v>18874</v>
      </c>
      <c r="L117" s="34" t="s">
        <v>742</v>
      </c>
      <c r="M117" s="35" t="s">
        <v>393</v>
      </c>
    </row>
    <row r="118" spans="1:13" ht="17.25" customHeight="1">
      <c r="A118" s="35" t="s">
        <v>435</v>
      </c>
      <c r="B118" s="35" t="s">
        <v>436</v>
      </c>
      <c r="C118" s="35" t="s">
        <v>437</v>
      </c>
      <c r="D118" s="35" t="s">
        <v>685</v>
      </c>
      <c r="E118" s="35" t="s">
        <v>743</v>
      </c>
      <c r="F118" s="35" t="s">
        <v>392</v>
      </c>
      <c r="G118" s="35" t="s">
        <v>392</v>
      </c>
      <c r="H118" s="35" t="s">
        <v>744</v>
      </c>
      <c r="I118" s="35" t="s">
        <v>392</v>
      </c>
      <c r="J118" s="37">
        <v>0</v>
      </c>
      <c r="K118" s="38">
        <v>5355</v>
      </c>
      <c r="L118" s="34" t="s">
        <v>745</v>
      </c>
      <c r="M118" s="35" t="s">
        <v>393</v>
      </c>
    </row>
    <row r="119" spans="1:13" ht="17.25" customHeight="1">
      <c r="A119" s="35" t="s">
        <v>435</v>
      </c>
      <c r="B119" s="35" t="s">
        <v>436</v>
      </c>
      <c r="C119" s="35" t="s">
        <v>437</v>
      </c>
      <c r="D119" s="35" t="s">
        <v>685</v>
      </c>
      <c r="E119" s="35" t="s">
        <v>746</v>
      </c>
      <c r="F119" s="35" t="s">
        <v>392</v>
      </c>
      <c r="G119" s="35" t="s">
        <v>392</v>
      </c>
      <c r="H119" s="35" t="s">
        <v>747</v>
      </c>
      <c r="I119" s="35" t="s">
        <v>392</v>
      </c>
      <c r="J119" s="37">
        <v>0</v>
      </c>
      <c r="K119" s="38">
        <v>200290</v>
      </c>
      <c r="L119" s="34" t="s">
        <v>748</v>
      </c>
      <c r="M119" s="35" t="s">
        <v>393</v>
      </c>
    </row>
    <row r="120" spans="1:13" ht="17.25" customHeight="1">
      <c r="A120" s="35" t="s">
        <v>435</v>
      </c>
      <c r="B120" s="35" t="s">
        <v>436</v>
      </c>
      <c r="C120" s="35" t="s">
        <v>437</v>
      </c>
      <c r="D120" s="35" t="s">
        <v>685</v>
      </c>
      <c r="E120" s="35" t="s">
        <v>749</v>
      </c>
      <c r="F120" s="35" t="s">
        <v>392</v>
      </c>
      <c r="G120" s="35" t="s">
        <v>392</v>
      </c>
      <c r="H120" s="35" t="s">
        <v>750</v>
      </c>
      <c r="I120" s="35" t="s">
        <v>392</v>
      </c>
      <c r="J120" s="37">
        <v>0</v>
      </c>
      <c r="K120" s="38">
        <v>12075</v>
      </c>
      <c r="L120" s="34" t="s">
        <v>751</v>
      </c>
      <c r="M120" s="35" t="s">
        <v>393</v>
      </c>
    </row>
    <row r="121" spans="1:13" ht="17.25" customHeight="1">
      <c r="A121" s="35" t="s">
        <v>435</v>
      </c>
      <c r="B121" s="35" t="s">
        <v>436</v>
      </c>
      <c r="C121" s="35" t="s">
        <v>437</v>
      </c>
      <c r="D121" s="35" t="s">
        <v>685</v>
      </c>
      <c r="E121" s="35" t="s">
        <v>752</v>
      </c>
      <c r="F121" s="35" t="s">
        <v>392</v>
      </c>
      <c r="G121" s="35" t="s">
        <v>392</v>
      </c>
      <c r="H121" s="35" t="s">
        <v>753</v>
      </c>
      <c r="I121" s="35" t="s">
        <v>392</v>
      </c>
      <c r="J121" s="38">
        <v>84000</v>
      </c>
      <c r="K121" s="37">
        <v>0</v>
      </c>
      <c r="L121" s="34" t="s">
        <v>754</v>
      </c>
      <c r="M121" s="35" t="s">
        <v>393</v>
      </c>
    </row>
    <row r="122" spans="1:13" ht="17.25" customHeight="1">
      <c r="A122" s="35" t="s">
        <v>435</v>
      </c>
      <c r="B122" s="35" t="s">
        <v>436</v>
      </c>
      <c r="C122" s="35" t="s">
        <v>437</v>
      </c>
      <c r="D122" s="35" t="s">
        <v>685</v>
      </c>
      <c r="E122" s="35" t="s">
        <v>755</v>
      </c>
      <c r="F122" s="35" t="s">
        <v>392</v>
      </c>
      <c r="G122" s="35" t="s">
        <v>392</v>
      </c>
      <c r="H122" s="35" t="s">
        <v>756</v>
      </c>
      <c r="I122" s="35" t="s">
        <v>392</v>
      </c>
      <c r="J122" s="38">
        <v>18453</v>
      </c>
      <c r="K122" s="37">
        <v>0</v>
      </c>
      <c r="L122" s="34" t="s">
        <v>757</v>
      </c>
      <c r="M122" s="35" t="s">
        <v>393</v>
      </c>
    </row>
    <row r="123" spans="1:13" ht="17.25" customHeight="1">
      <c r="A123" s="35" t="s">
        <v>435</v>
      </c>
      <c r="B123" s="35" t="s">
        <v>436</v>
      </c>
      <c r="C123" s="35" t="s">
        <v>437</v>
      </c>
      <c r="D123" s="35" t="s">
        <v>685</v>
      </c>
      <c r="E123" s="35" t="s">
        <v>758</v>
      </c>
      <c r="F123" s="35" t="s">
        <v>392</v>
      </c>
      <c r="G123" s="35" t="s">
        <v>392</v>
      </c>
      <c r="H123" s="35" t="s">
        <v>759</v>
      </c>
      <c r="I123" s="35" t="s">
        <v>392</v>
      </c>
      <c r="J123" s="38">
        <v>27493</v>
      </c>
      <c r="K123" s="37">
        <v>0</v>
      </c>
      <c r="L123" s="34" t="s">
        <v>760</v>
      </c>
      <c r="M123" s="35" t="s">
        <v>393</v>
      </c>
    </row>
    <row r="124" spans="1:13" ht="17.25" customHeight="1">
      <c r="A124" s="35" t="s">
        <v>435</v>
      </c>
      <c r="B124" s="35" t="s">
        <v>436</v>
      </c>
      <c r="C124" s="35" t="s">
        <v>437</v>
      </c>
      <c r="D124" s="35" t="s">
        <v>761</v>
      </c>
      <c r="E124" s="35" t="s">
        <v>762</v>
      </c>
      <c r="F124" s="35" t="s">
        <v>392</v>
      </c>
      <c r="G124" s="35" t="s">
        <v>392</v>
      </c>
      <c r="H124" s="35" t="s">
        <v>763</v>
      </c>
      <c r="I124" s="35" t="s">
        <v>392</v>
      </c>
      <c r="J124" s="37">
        <v>0</v>
      </c>
      <c r="K124" s="38">
        <v>482510</v>
      </c>
      <c r="L124" s="34" t="s">
        <v>764</v>
      </c>
      <c r="M124" s="35" t="s">
        <v>393</v>
      </c>
    </row>
    <row r="125" spans="1:13" ht="17.25" customHeight="1">
      <c r="A125" s="35" t="s">
        <v>435</v>
      </c>
      <c r="B125" s="35" t="s">
        <v>436</v>
      </c>
      <c r="C125" s="35" t="s">
        <v>437</v>
      </c>
      <c r="D125" s="35" t="s">
        <v>761</v>
      </c>
      <c r="E125" s="35" t="s">
        <v>765</v>
      </c>
      <c r="F125" s="35" t="s">
        <v>392</v>
      </c>
      <c r="G125" s="35" t="s">
        <v>392</v>
      </c>
      <c r="H125" s="35" t="s">
        <v>766</v>
      </c>
      <c r="I125" s="35" t="s">
        <v>392</v>
      </c>
      <c r="J125" s="38">
        <v>1007288</v>
      </c>
      <c r="K125" s="37">
        <v>0</v>
      </c>
      <c r="L125" s="34" t="s">
        <v>767</v>
      </c>
      <c r="M125" s="35" t="s">
        <v>393</v>
      </c>
    </row>
    <row r="126" spans="1:13" ht="17.25" customHeight="1">
      <c r="A126" s="35" t="s">
        <v>435</v>
      </c>
      <c r="B126" s="35" t="s">
        <v>436</v>
      </c>
      <c r="C126" s="35" t="s">
        <v>437</v>
      </c>
      <c r="D126" s="35" t="s">
        <v>761</v>
      </c>
      <c r="E126" s="35" t="s">
        <v>768</v>
      </c>
      <c r="F126" s="35" t="s">
        <v>392</v>
      </c>
      <c r="G126" s="35" t="s">
        <v>392</v>
      </c>
      <c r="H126" s="35" t="s">
        <v>769</v>
      </c>
      <c r="I126" s="35" t="s">
        <v>392</v>
      </c>
      <c r="J126" s="38">
        <v>229125</v>
      </c>
      <c r="K126" s="37">
        <v>0</v>
      </c>
      <c r="L126" s="34" t="s">
        <v>770</v>
      </c>
      <c r="M126" s="35" t="s">
        <v>393</v>
      </c>
    </row>
    <row r="127" spans="1:13" ht="17.25" customHeight="1">
      <c r="A127" s="35" t="s">
        <v>435</v>
      </c>
      <c r="B127" s="35" t="s">
        <v>436</v>
      </c>
      <c r="C127" s="35" t="s">
        <v>437</v>
      </c>
      <c r="D127" s="35" t="s">
        <v>761</v>
      </c>
      <c r="E127" s="35" t="s">
        <v>771</v>
      </c>
      <c r="F127" s="35" t="s">
        <v>392</v>
      </c>
      <c r="G127" s="35" t="s">
        <v>392</v>
      </c>
      <c r="H127" s="35" t="s">
        <v>772</v>
      </c>
      <c r="I127" s="35" t="s">
        <v>392</v>
      </c>
      <c r="J127" s="38">
        <v>180551</v>
      </c>
      <c r="K127" s="37">
        <v>0</v>
      </c>
      <c r="L127" s="34" t="s">
        <v>773</v>
      </c>
      <c r="M127" s="35" t="s">
        <v>393</v>
      </c>
    </row>
    <row r="128" spans="1:13" ht="17.25" customHeight="1">
      <c r="A128" s="35" t="s">
        <v>435</v>
      </c>
      <c r="B128" s="35" t="s">
        <v>436</v>
      </c>
      <c r="C128" s="35" t="s">
        <v>437</v>
      </c>
      <c r="D128" s="35" t="s">
        <v>761</v>
      </c>
      <c r="E128" s="35" t="s">
        <v>774</v>
      </c>
      <c r="F128" s="35" t="s">
        <v>392</v>
      </c>
      <c r="G128" s="35" t="s">
        <v>392</v>
      </c>
      <c r="H128" s="35" t="s">
        <v>775</v>
      </c>
      <c r="I128" s="35" t="s">
        <v>392</v>
      </c>
      <c r="J128" s="38">
        <v>1006317</v>
      </c>
      <c r="K128" s="37">
        <v>0</v>
      </c>
      <c r="L128" s="34" t="s">
        <v>776</v>
      </c>
      <c r="M128" s="35" t="s">
        <v>393</v>
      </c>
    </row>
    <row r="129" spans="1:13" ht="17.25" customHeight="1">
      <c r="A129" s="35" t="s">
        <v>435</v>
      </c>
      <c r="B129" s="35" t="s">
        <v>436</v>
      </c>
      <c r="C129" s="35" t="s">
        <v>437</v>
      </c>
      <c r="D129" s="35" t="s">
        <v>761</v>
      </c>
      <c r="E129" s="35" t="s">
        <v>777</v>
      </c>
      <c r="F129" s="35" t="s">
        <v>392</v>
      </c>
      <c r="G129" s="35" t="s">
        <v>392</v>
      </c>
      <c r="H129" s="35" t="s">
        <v>778</v>
      </c>
      <c r="I129" s="35" t="s">
        <v>392</v>
      </c>
      <c r="J129" s="38">
        <v>89460</v>
      </c>
      <c r="K129" s="37">
        <v>0</v>
      </c>
      <c r="L129" s="34" t="s">
        <v>779</v>
      </c>
      <c r="M129" s="35" t="s">
        <v>393</v>
      </c>
    </row>
    <row r="130" spans="1:13" ht="17.25" customHeight="1">
      <c r="A130" s="35" t="s">
        <v>435</v>
      </c>
      <c r="B130" s="35" t="s">
        <v>436</v>
      </c>
      <c r="C130" s="35" t="s">
        <v>437</v>
      </c>
      <c r="D130" s="35" t="s">
        <v>761</v>
      </c>
      <c r="E130" s="35" t="s">
        <v>780</v>
      </c>
      <c r="F130" s="35" t="s">
        <v>392</v>
      </c>
      <c r="G130" s="35" t="s">
        <v>392</v>
      </c>
      <c r="H130" s="35" t="s">
        <v>781</v>
      </c>
      <c r="I130" s="35" t="s">
        <v>392</v>
      </c>
      <c r="J130" s="38">
        <v>2206295</v>
      </c>
      <c r="K130" s="37">
        <v>0</v>
      </c>
      <c r="L130" s="34" t="s">
        <v>782</v>
      </c>
      <c r="M130" s="35" t="s">
        <v>393</v>
      </c>
    </row>
    <row r="131" spans="1:13" ht="17.25" customHeight="1">
      <c r="A131" s="35" t="s">
        <v>435</v>
      </c>
      <c r="B131" s="35" t="s">
        <v>436</v>
      </c>
      <c r="C131" s="35" t="s">
        <v>437</v>
      </c>
      <c r="D131" s="35" t="s">
        <v>761</v>
      </c>
      <c r="E131" s="35" t="s">
        <v>783</v>
      </c>
      <c r="F131" s="35" t="s">
        <v>392</v>
      </c>
      <c r="G131" s="35" t="s">
        <v>392</v>
      </c>
      <c r="H131" s="35" t="s">
        <v>781</v>
      </c>
      <c r="I131" s="35" t="s">
        <v>392</v>
      </c>
      <c r="J131" s="37">
        <v>0</v>
      </c>
      <c r="K131" s="38">
        <v>2206295</v>
      </c>
      <c r="L131" s="34" t="s">
        <v>779</v>
      </c>
      <c r="M131" s="35" t="s">
        <v>393</v>
      </c>
    </row>
    <row r="132" spans="1:13" ht="17.25" customHeight="1">
      <c r="A132" s="35" t="s">
        <v>435</v>
      </c>
      <c r="B132" s="35" t="s">
        <v>436</v>
      </c>
      <c r="C132" s="35" t="s">
        <v>437</v>
      </c>
      <c r="D132" s="35" t="s">
        <v>761</v>
      </c>
      <c r="E132" s="35" t="s">
        <v>784</v>
      </c>
      <c r="F132" s="35" t="s">
        <v>392</v>
      </c>
      <c r="G132" s="35" t="s">
        <v>392</v>
      </c>
      <c r="H132" s="35" t="s">
        <v>785</v>
      </c>
      <c r="I132" s="35" t="s">
        <v>392</v>
      </c>
      <c r="J132" s="38">
        <v>10000</v>
      </c>
      <c r="K132" s="37">
        <v>0</v>
      </c>
      <c r="L132" s="34" t="s">
        <v>786</v>
      </c>
      <c r="M132" s="35" t="s">
        <v>393</v>
      </c>
    </row>
    <row r="133" spans="1:13" ht="17.25" customHeight="1">
      <c r="A133" s="35" t="s">
        <v>435</v>
      </c>
      <c r="B133" s="35" t="s">
        <v>436</v>
      </c>
      <c r="C133" s="35" t="s">
        <v>437</v>
      </c>
      <c r="D133" s="35" t="s">
        <v>761</v>
      </c>
      <c r="E133" s="35" t="s">
        <v>787</v>
      </c>
      <c r="F133" s="35" t="s">
        <v>392</v>
      </c>
      <c r="G133" s="35" t="s">
        <v>392</v>
      </c>
      <c r="H133" s="35" t="s">
        <v>788</v>
      </c>
      <c r="I133" s="35" t="s">
        <v>392</v>
      </c>
      <c r="J133" s="37">
        <v>0</v>
      </c>
      <c r="K133" s="38">
        <v>116001</v>
      </c>
      <c r="L133" s="34" t="s">
        <v>789</v>
      </c>
      <c r="M133" s="35" t="s">
        <v>393</v>
      </c>
    </row>
    <row r="134" spans="1:13" ht="17.25" customHeight="1">
      <c r="A134" s="35" t="s">
        <v>435</v>
      </c>
      <c r="B134" s="35" t="s">
        <v>436</v>
      </c>
      <c r="C134" s="35" t="s">
        <v>437</v>
      </c>
      <c r="D134" s="35" t="s">
        <v>761</v>
      </c>
      <c r="E134" s="35" t="s">
        <v>790</v>
      </c>
      <c r="F134" s="35" t="s">
        <v>392</v>
      </c>
      <c r="G134" s="35" t="s">
        <v>392</v>
      </c>
      <c r="H134" s="35" t="s">
        <v>791</v>
      </c>
      <c r="I134" s="35" t="s">
        <v>392</v>
      </c>
      <c r="J134" s="37">
        <v>0</v>
      </c>
      <c r="K134" s="38">
        <v>134523</v>
      </c>
      <c r="L134" s="34" t="s">
        <v>792</v>
      </c>
      <c r="M134" s="35" t="s">
        <v>393</v>
      </c>
    </row>
    <row r="135" spans="1:13" ht="17.25" customHeight="1">
      <c r="A135" s="35" t="s">
        <v>435</v>
      </c>
      <c r="B135" s="35" t="s">
        <v>436</v>
      </c>
      <c r="C135" s="35" t="s">
        <v>437</v>
      </c>
      <c r="D135" s="35" t="s">
        <v>761</v>
      </c>
      <c r="E135" s="35" t="s">
        <v>793</v>
      </c>
      <c r="F135" s="35" t="s">
        <v>392</v>
      </c>
      <c r="G135" s="35" t="s">
        <v>392</v>
      </c>
      <c r="H135" s="35" t="s">
        <v>794</v>
      </c>
      <c r="I135" s="35" t="s">
        <v>392</v>
      </c>
      <c r="J135" s="37">
        <v>0</v>
      </c>
      <c r="K135" s="38">
        <v>16967</v>
      </c>
      <c r="L135" s="34" t="s">
        <v>795</v>
      </c>
      <c r="M135" s="35" t="s">
        <v>393</v>
      </c>
    </row>
    <row r="136" spans="1:13" ht="17.25" customHeight="1">
      <c r="A136" s="35" t="s">
        <v>435</v>
      </c>
      <c r="B136" s="35" t="s">
        <v>436</v>
      </c>
      <c r="C136" s="35" t="s">
        <v>437</v>
      </c>
      <c r="D136" s="35" t="s">
        <v>761</v>
      </c>
      <c r="E136" s="35" t="s">
        <v>796</v>
      </c>
      <c r="F136" s="35" t="s">
        <v>392</v>
      </c>
      <c r="G136" s="35" t="s">
        <v>392</v>
      </c>
      <c r="H136" s="35" t="s">
        <v>797</v>
      </c>
      <c r="I136" s="35" t="s">
        <v>392</v>
      </c>
      <c r="J136" s="37">
        <v>0</v>
      </c>
      <c r="K136" s="38">
        <v>1928096</v>
      </c>
      <c r="L136" s="34" t="s">
        <v>798</v>
      </c>
      <c r="M136" s="35" t="s">
        <v>393</v>
      </c>
    </row>
    <row r="137" spans="1:13" ht="17.25" customHeight="1">
      <c r="A137" s="35" t="s">
        <v>435</v>
      </c>
      <c r="B137" s="35" t="s">
        <v>436</v>
      </c>
      <c r="C137" s="35" t="s">
        <v>437</v>
      </c>
      <c r="D137" s="35" t="s">
        <v>761</v>
      </c>
      <c r="E137" s="35" t="s">
        <v>799</v>
      </c>
      <c r="F137" s="35" t="s">
        <v>392</v>
      </c>
      <c r="G137" s="35" t="s">
        <v>392</v>
      </c>
      <c r="H137" s="35" t="s">
        <v>800</v>
      </c>
      <c r="I137" s="35" t="s">
        <v>392</v>
      </c>
      <c r="J137" s="37">
        <v>0</v>
      </c>
      <c r="K137" s="38">
        <v>9268</v>
      </c>
      <c r="L137" s="34" t="s">
        <v>801</v>
      </c>
      <c r="M137" s="35" t="s">
        <v>393</v>
      </c>
    </row>
    <row r="138" spans="1:13" ht="17.25" customHeight="1">
      <c r="A138" s="35" t="s">
        <v>435</v>
      </c>
      <c r="B138" s="35" t="s">
        <v>436</v>
      </c>
      <c r="C138" s="35" t="s">
        <v>437</v>
      </c>
      <c r="D138" s="35" t="s">
        <v>761</v>
      </c>
      <c r="E138" s="35" t="s">
        <v>802</v>
      </c>
      <c r="F138" s="35" t="s">
        <v>392</v>
      </c>
      <c r="G138" s="35" t="s">
        <v>392</v>
      </c>
      <c r="H138" s="35" t="s">
        <v>803</v>
      </c>
      <c r="I138" s="35" t="s">
        <v>392</v>
      </c>
      <c r="J138" s="37">
        <v>0</v>
      </c>
      <c r="K138" s="38">
        <v>20243</v>
      </c>
      <c r="L138" s="34" t="s">
        <v>804</v>
      </c>
      <c r="M138" s="35" t="s">
        <v>393</v>
      </c>
    </row>
    <row r="139" spans="1:13" ht="17.25" customHeight="1">
      <c r="A139" s="35" t="s">
        <v>435</v>
      </c>
      <c r="B139" s="35" t="s">
        <v>436</v>
      </c>
      <c r="C139" s="35" t="s">
        <v>437</v>
      </c>
      <c r="D139" s="35" t="s">
        <v>761</v>
      </c>
      <c r="E139" s="35" t="s">
        <v>805</v>
      </c>
      <c r="F139" s="35" t="s">
        <v>392</v>
      </c>
      <c r="G139" s="35" t="s">
        <v>392</v>
      </c>
      <c r="H139" s="35" t="s">
        <v>806</v>
      </c>
      <c r="I139" s="35" t="s">
        <v>392</v>
      </c>
      <c r="J139" s="37">
        <v>0</v>
      </c>
      <c r="K139" s="38">
        <v>8694</v>
      </c>
      <c r="L139" s="34" t="s">
        <v>807</v>
      </c>
      <c r="M139" s="35" t="s">
        <v>393</v>
      </c>
    </row>
    <row r="140" spans="1:13" ht="17.25" customHeight="1">
      <c r="A140" s="35" t="s">
        <v>435</v>
      </c>
      <c r="B140" s="35" t="s">
        <v>436</v>
      </c>
      <c r="C140" s="35" t="s">
        <v>437</v>
      </c>
      <c r="D140" s="35" t="s">
        <v>761</v>
      </c>
      <c r="E140" s="35" t="s">
        <v>808</v>
      </c>
      <c r="F140" s="35" t="s">
        <v>392</v>
      </c>
      <c r="G140" s="35" t="s">
        <v>392</v>
      </c>
      <c r="H140" s="35" t="s">
        <v>809</v>
      </c>
      <c r="I140" s="35" t="s">
        <v>392</v>
      </c>
      <c r="J140" s="37">
        <v>0</v>
      </c>
      <c r="K140" s="38">
        <v>70583</v>
      </c>
      <c r="L140" s="34" t="s">
        <v>810</v>
      </c>
      <c r="M140" s="35" t="s">
        <v>393</v>
      </c>
    </row>
    <row r="141" spans="1:13" ht="17.25" customHeight="1">
      <c r="A141" s="35" t="s">
        <v>435</v>
      </c>
      <c r="B141" s="35" t="s">
        <v>436</v>
      </c>
      <c r="C141" s="35" t="s">
        <v>437</v>
      </c>
      <c r="D141" s="35" t="s">
        <v>761</v>
      </c>
      <c r="E141" s="35" t="s">
        <v>811</v>
      </c>
      <c r="F141" s="35" t="s">
        <v>392</v>
      </c>
      <c r="G141" s="35" t="s">
        <v>392</v>
      </c>
      <c r="H141" s="35" t="s">
        <v>812</v>
      </c>
      <c r="I141" s="35" t="s">
        <v>392</v>
      </c>
      <c r="J141" s="37">
        <v>0</v>
      </c>
      <c r="K141" s="38">
        <v>14365</v>
      </c>
      <c r="L141" s="34" t="s">
        <v>813</v>
      </c>
      <c r="M141" s="35" t="s">
        <v>393</v>
      </c>
    </row>
    <row r="142" spans="1:13" ht="17.25" customHeight="1">
      <c r="A142" s="35" t="s">
        <v>435</v>
      </c>
      <c r="B142" s="35" t="s">
        <v>436</v>
      </c>
      <c r="C142" s="35" t="s">
        <v>437</v>
      </c>
      <c r="D142" s="35" t="s">
        <v>761</v>
      </c>
      <c r="E142" s="35" t="s">
        <v>814</v>
      </c>
      <c r="F142" s="35" t="s">
        <v>392</v>
      </c>
      <c r="G142" s="35" t="s">
        <v>392</v>
      </c>
      <c r="H142" s="35" t="s">
        <v>815</v>
      </c>
      <c r="I142" s="35" t="s">
        <v>392</v>
      </c>
      <c r="J142" s="37">
        <v>0</v>
      </c>
      <c r="K142" s="38">
        <v>65397</v>
      </c>
      <c r="L142" s="34" t="s">
        <v>816</v>
      </c>
      <c r="M142" s="35" t="s">
        <v>393</v>
      </c>
    </row>
    <row r="143" spans="1:13" ht="17.25" customHeight="1">
      <c r="A143" s="35" t="s">
        <v>435</v>
      </c>
      <c r="B143" s="35" t="s">
        <v>436</v>
      </c>
      <c r="C143" s="35" t="s">
        <v>437</v>
      </c>
      <c r="D143" s="35" t="s">
        <v>761</v>
      </c>
      <c r="E143" s="35" t="s">
        <v>817</v>
      </c>
      <c r="F143" s="35" t="s">
        <v>392</v>
      </c>
      <c r="G143" s="35" t="s">
        <v>392</v>
      </c>
      <c r="H143" s="35" t="s">
        <v>818</v>
      </c>
      <c r="I143" s="35" t="s">
        <v>392</v>
      </c>
      <c r="J143" s="37">
        <v>0</v>
      </c>
      <c r="K143" s="38">
        <v>3022007</v>
      </c>
      <c r="L143" s="34" t="s">
        <v>819</v>
      </c>
      <c r="M143" s="35" t="s">
        <v>393</v>
      </c>
    </row>
    <row r="144" spans="1:13" ht="17.25" customHeight="1">
      <c r="A144" s="35" t="s">
        <v>435</v>
      </c>
      <c r="B144" s="35" t="s">
        <v>436</v>
      </c>
      <c r="C144" s="35" t="s">
        <v>437</v>
      </c>
      <c r="D144" s="35" t="s">
        <v>761</v>
      </c>
      <c r="E144" s="35" t="s">
        <v>820</v>
      </c>
      <c r="F144" s="35" t="s">
        <v>392</v>
      </c>
      <c r="G144" s="35" t="s">
        <v>392</v>
      </c>
      <c r="H144" s="35" t="s">
        <v>821</v>
      </c>
      <c r="I144" s="35" t="s">
        <v>392</v>
      </c>
      <c r="J144" s="38">
        <v>108000</v>
      </c>
      <c r="K144" s="37">
        <v>0</v>
      </c>
      <c r="L144" s="34" t="s">
        <v>822</v>
      </c>
      <c r="M144" s="35" t="s">
        <v>393</v>
      </c>
    </row>
    <row r="145" spans="1:13" ht="17.25" customHeight="1">
      <c r="A145" s="35" t="s">
        <v>435</v>
      </c>
      <c r="B145" s="35" t="s">
        <v>436</v>
      </c>
      <c r="C145" s="35" t="s">
        <v>437</v>
      </c>
      <c r="D145" s="35" t="s">
        <v>823</v>
      </c>
      <c r="E145" s="35" t="s">
        <v>824</v>
      </c>
      <c r="F145" s="35" t="s">
        <v>392</v>
      </c>
      <c r="G145" s="35" t="s">
        <v>392</v>
      </c>
      <c r="H145" s="35" t="s">
        <v>825</v>
      </c>
      <c r="I145" s="35" t="s">
        <v>392</v>
      </c>
      <c r="J145" s="37">
        <v>0</v>
      </c>
      <c r="K145" s="38">
        <v>24722</v>
      </c>
      <c r="L145" s="34" t="s">
        <v>826</v>
      </c>
      <c r="M145" s="35" t="s">
        <v>393</v>
      </c>
    </row>
    <row r="146" spans="1:13" ht="17.25" customHeight="1">
      <c r="A146" s="35" t="s">
        <v>435</v>
      </c>
      <c r="B146" s="35" t="s">
        <v>436</v>
      </c>
      <c r="C146" s="35" t="s">
        <v>437</v>
      </c>
      <c r="D146" s="35" t="s">
        <v>823</v>
      </c>
      <c r="E146" s="35" t="s">
        <v>827</v>
      </c>
      <c r="F146" s="35" t="s">
        <v>392</v>
      </c>
      <c r="G146" s="35" t="s">
        <v>392</v>
      </c>
      <c r="H146" s="35" t="s">
        <v>828</v>
      </c>
      <c r="I146" s="35" t="s">
        <v>392</v>
      </c>
      <c r="J146" s="37">
        <v>0</v>
      </c>
      <c r="K146" s="38">
        <v>1253</v>
      </c>
      <c r="L146" s="34" t="s">
        <v>829</v>
      </c>
      <c r="M146" s="35" t="s">
        <v>393</v>
      </c>
    </row>
    <row r="147" spans="1:13" ht="17.25" customHeight="1">
      <c r="A147" s="35" t="s">
        <v>435</v>
      </c>
      <c r="B147" s="35" t="s">
        <v>436</v>
      </c>
      <c r="C147" s="35" t="s">
        <v>437</v>
      </c>
      <c r="D147" s="35" t="s">
        <v>823</v>
      </c>
      <c r="E147" s="35" t="s">
        <v>830</v>
      </c>
      <c r="F147" s="35" t="s">
        <v>392</v>
      </c>
      <c r="G147" s="35" t="s">
        <v>392</v>
      </c>
      <c r="H147" s="35" t="s">
        <v>831</v>
      </c>
      <c r="I147" s="35" t="s">
        <v>392</v>
      </c>
      <c r="J147" s="38">
        <v>134776</v>
      </c>
      <c r="K147" s="37">
        <v>0</v>
      </c>
      <c r="L147" s="34" t="s">
        <v>832</v>
      </c>
      <c r="M147" s="35" t="s">
        <v>393</v>
      </c>
    </row>
    <row r="148" spans="1:13" ht="17.25" customHeight="1">
      <c r="A148" s="35" t="s">
        <v>435</v>
      </c>
      <c r="B148" s="35" t="s">
        <v>436</v>
      </c>
      <c r="C148" s="35" t="s">
        <v>437</v>
      </c>
      <c r="D148" s="35" t="s">
        <v>823</v>
      </c>
      <c r="E148" s="35" t="s">
        <v>833</v>
      </c>
      <c r="F148" s="35" t="s">
        <v>392</v>
      </c>
      <c r="G148" s="35" t="s">
        <v>392</v>
      </c>
      <c r="H148" s="35" t="s">
        <v>834</v>
      </c>
      <c r="I148" s="35" t="s">
        <v>392</v>
      </c>
      <c r="J148" s="38">
        <v>84235</v>
      </c>
      <c r="K148" s="37">
        <v>0</v>
      </c>
      <c r="L148" s="34" t="s">
        <v>835</v>
      </c>
      <c r="M148" s="35" t="s">
        <v>393</v>
      </c>
    </row>
    <row r="149" spans="1:13" ht="17.25" customHeight="1">
      <c r="A149" s="35" t="s">
        <v>435</v>
      </c>
      <c r="B149" s="35" t="s">
        <v>436</v>
      </c>
      <c r="C149" s="35" t="s">
        <v>437</v>
      </c>
      <c r="D149" s="35" t="s">
        <v>823</v>
      </c>
      <c r="E149" s="35" t="s">
        <v>836</v>
      </c>
      <c r="F149" s="35" t="s">
        <v>392</v>
      </c>
      <c r="G149" s="35" t="s">
        <v>392</v>
      </c>
      <c r="H149" s="35" t="s">
        <v>837</v>
      </c>
      <c r="I149" s="35" t="s">
        <v>392</v>
      </c>
      <c r="J149" s="37">
        <v>0</v>
      </c>
      <c r="K149" s="37">
        <v>924</v>
      </c>
      <c r="L149" s="34" t="s">
        <v>838</v>
      </c>
      <c r="M149" s="35" t="s">
        <v>393</v>
      </c>
    </row>
    <row r="150" spans="1:13" ht="17.25" customHeight="1">
      <c r="A150" s="35" t="s">
        <v>435</v>
      </c>
      <c r="B150" s="35" t="s">
        <v>436</v>
      </c>
      <c r="C150" s="35" t="s">
        <v>437</v>
      </c>
      <c r="D150" s="35" t="s">
        <v>823</v>
      </c>
      <c r="E150" s="35" t="s">
        <v>839</v>
      </c>
      <c r="F150" s="35" t="s">
        <v>392</v>
      </c>
      <c r="G150" s="35" t="s">
        <v>392</v>
      </c>
      <c r="H150" s="35" t="s">
        <v>840</v>
      </c>
      <c r="I150" s="35" t="s">
        <v>392</v>
      </c>
      <c r="J150" s="37">
        <v>0</v>
      </c>
      <c r="K150" s="38">
        <v>14242</v>
      </c>
      <c r="L150" s="34" t="s">
        <v>841</v>
      </c>
      <c r="M150" s="35" t="s">
        <v>393</v>
      </c>
    </row>
    <row r="151" spans="1:13" ht="17.25" customHeight="1">
      <c r="A151" s="35" t="s">
        <v>435</v>
      </c>
      <c r="B151" s="35" t="s">
        <v>436</v>
      </c>
      <c r="C151" s="35" t="s">
        <v>437</v>
      </c>
      <c r="D151" s="35" t="s">
        <v>823</v>
      </c>
      <c r="E151" s="35" t="s">
        <v>842</v>
      </c>
      <c r="F151" s="35" t="s">
        <v>392</v>
      </c>
      <c r="G151" s="35" t="s">
        <v>392</v>
      </c>
      <c r="H151" s="35" t="s">
        <v>843</v>
      </c>
      <c r="I151" s="35" t="s">
        <v>392</v>
      </c>
      <c r="J151" s="37">
        <v>0</v>
      </c>
      <c r="K151" s="38">
        <v>54400</v>
      </c>
      <c r="L151" s="34" t="s">
        <v>844</v>
      </c>
      <c r="M151" s="35" t="s">
        <v>393</v>
      </c>
    </row>
    <row r="152" spans="1:13" ht="17.25" customHeight="1">
      <c r="A152" s="35" t="s">
        <v>435</v>
      </c>
      <c r="B152" s="35" t="s">
        <v>436</v>
      </c>
      <c r="C152" s="35" t="s">
        <v>437</v>
      </c>
      <c r="D152" s="35" t="s">
        <v>823</v>
      </c>
      <c r="E152" s="35" t="s">
        <v>845</v>
      </c>
      <c r="F152" s="35" t="s">
        <v>392</v>
      </c>
      <c r="G152" s="35" t="s">
        <v>392</v>
      </c>
      <c r="H152" s="35" t="s">
        <v>846</v>
      </c>
      <c r="I152" s="35" t="s">
        <v>392</v>
      </c>
      <c r="J152" s="37">
        <v>0</v>
      </c>
      <c r="K152" s="38">
        <v>9918</v>
      </c>
      <c r="L152" s="34" t="s">
        <v>847</v>
      </c>
      <c r="M152" s="35" t="s">
        <v>393</v>
      </c>
    </row>
    <row r="153" spans="1:13" ht="17.25" customHeight="1">
      <c r="A153" s="35" t="s">
        <v>435</v>
      </c>
      <c r="B153" s="35" t="s">
        <v>436</v>
      </c>
      <c r="C153" s="35" t="s">
        <v>437</v>
      </c>
      <c r="D153" s="35" t="s">
        <v>823</v>
      </c>
      <c r="E153" s="35" t="s">
        <v>848</v>
      </c>
      <c r="F153" s="35" t="s">
        <v>392</v>
      </c>
      <c r="G153" s="35" t="s">
        <v>392</v>
      </c>
      <c r="H153" s="35" t="s">
        <v>849</v>
      </c>
      <c r="I153" s="35" t="s">
        <v>392</v>
      </c>
      <c r="J153" s="37">
        <v>0</v>
      </c>
      <c r="K153" s="38">
        <v>43118</v>
      </c>
      <c r="L153" s="34" t="s">
        <v>850</v>
      </c>
      <c r="M153" s="35" t="s">
        <v>393</v>
      </c>
    </row>
    <row r="154" spans="1:13" ht="17.25" customHeight="1">
      <c r="A154" s="35" t="s">
        <v>435</v>
      </c>
      <c r="B154" s="35" t="s">
        <v>436</v>
      </c>
      <c r="C154" s="35" t="s">
        <v>437</v>
      </c>
      <c r="D154" s="35" t="s">
        <v>823</v>
      </c>
      <c r="E154" s="35" t="s">
        <v>851</v>
      </c>
      <c r="F154" s="35" t="s">
        <v>392</v>
      </c>
      <c r="G154" s="35" t="s">
        <v>392</v>
      </c>
      <c r="H154" s="35" t="s">
        <v>852</v>
      </c>
      <c r="I154" s="35" t="s">
        <v>392</v>
      </c>
      <c r="J154" s="37">
        <v>0</v>
      </c>
      <c r="K154" s="38">
        <v>26691</v>
      </c>
      <c r="L154" s="34" t="s">
        <v>853</v>
      </c>
      <c r="M154" s="35" t="s">
        <v>393</v>
      </c>
    </row>
    <row r="155" spans="1:13" ht="17.25" customHeight="1">
      <c r="A155" s="35" t="s">
        <v>435</v>
      </c>
      <c r="B155" s="35" t="s">
        <v>436</v>
      </c>
      <c r="C155" s="35" t="s">
        <v>437</v>
      </c>
      <c r="D155" s="35" t="s">
        <v>823</v>
      </c>
      <c r="E155" s="35" t="s">
        <v>854</v>
      </c>
      <c r="F155" s="35" t="s">
        <v>392</v>
      </c>
      <c r="G155" s="35" t="s">
        <v>392</v>
      </c>
      <c r="H155" s="35" t="s">
        <v>855</v>
      </c>
      <c r="I155" s="35" t="s">
        <v>392</v>
      </c>
      <c r="J155" s="37">
        <v>0</v>
      </c>
      <c r="K155" s="38">
        <v>4520</v>
      </c>
      <c r="L155" s="34" t="s">
        <v>856</v>
      </c>
      <c r="M155" s="35" t="s">
        <v>393</v>
      </c>
    </row>
    <row r="156" spans="1:13" ht="17.25" customHeight="1">
      <c r="A156" s="35" t="s">
        <v>435</v>
      </c>
      <c r="B156" s="35" t="s">
        <v>436</v>
      </c>
      <c r="C156" s="35" t="s">
        <v>437</v>
      </c>
      <c r="D156" s="35" t="s">
        <v>823</v>
      </c>
      <c r="E156" s="35" t="s">
        <v>857</v>
      </c>
      <c r="F156" s="35" t="s">
        <v>392</v>
      </c>
      <c r="G156" s="35" t="s">
        <v>392</v>
      </c>
      <c r="H156" s="35" t="s">
        <v>858</v>
      </c>
      <c r="I156" s="35" t="s">
        <v>392</v>
      </c>
      <c r="J156" s="37">
        <v>0</v>
      </c>
      <c r="K156" s="38">
        <v>61484</v>
      </c>
      <c r="L156" s="34" t="s">
        <v>859</v>
      </c>
      <c r="M156" s="35" t="s">
        <v>393</v>
      </c>
    </row>
    <row r="157" spans="1:13" ht="17.25" customHeight="1">
      <c r="A157" s="35" t="s">
        <v>435</v>
      </c>
      <c r="B157" s="35" t="s">
        <v>436</v>
      </c>
      <c r="C157" s="35" t="s">
        <v>437</v>
      </c>
      <c r="D157" s="35" t="s">
        <v>823</v>
      </c>
      <c r="E157" s="35" t="s">
        <v>860</v>
      </c>
      <c r="F157" s="35" t="s">
        <v>392</v>
      </c>
      <c r="G157" s="35" t="s">
        <v>392</v>
      </c>
      <c r="H157" s="35" t="s">
        <v>861</v>
      </c>
      <c r="I157" s="35" t="s">
        <v>392</v>
      </c>
      <c r="J157" s="37">
        <v>0</v>
      </c>
      <c r="K157" s="38">
        <v>296299</v>
      </c>
      <c r="L157" s="34" t="s">
        <v>862</v>
      </c>
      <c r="M157" s="35" t="s">
        <v>393</v>
      </c>
    </row>
    <row r="158" spans="1:13" ht="17.25" customHeight="1">
      <c r="A158" s="35" t="s">
        <v>435</v>
      </c>
      <c r="B158" s="35" t="s">
        <v>436</v>
      </c>
      <c r="C158" s="35" t="s">
        <v>437</v>
      </c>
      <c r="D158" s="35" t="s">
        <v>823</v>
      </c>
      <c r="E158" s="35" t="s">
        <v>863</v>
      </c>
      <c r="F158" s="35" t="s">
        <v>392</v>
      </c>
      <c r="G158" s="35" t="s">
        <v>392</v>
      </c>
      <c r="H158" s="35" t="s">
        <v>864</v>
      </c>
      <c r="I158" s="35" t="s">
        <v>392</v>
      </c>
      <c r="J158" s="37">
        <v>0</v>
      </c>
      <c r="K158" s="38">
        <v>7770</v>
      </c>
      <c r="L158" s="34" t="s">
        <v>865</v>
      </c>
      <c r="M158" s="35" t="s">
        <v>393</v>
      </c>
    </row>
    <row r="159" spans="1:13" ht="17.25" customHeight="1">
      <c r="A159" s="35" t="s">
        <v>435</v>
      </c>
      <c r="B159" s="35" t="s">
        <v>436</v>
      </c>
      <c r="C159" s="35" t="s">
        <v>437</v>
      </c>
      <c r="D159" s="35" t="s">
        <v>823</v>
      </c>
      <c r="E159" s="35" t="s">
        <v>866</v>
      </c>
      <c r="F159" s="35" t="s">
        <v>392</v>
      </c>
      <c r="G159" s="35" t="s">
        <v>392</v>
      </c>
      <c r="H159" s="35" t="s">
        <v>867</v>
      </c>
      <c r="I159" s="35" t="s">
        <v>392</v>
      </c>
      <c r="J159" s="37">
        <v>0</v>
      </c>
      <c r="K159" s="38">
        <v>3308</v>
      </c>
      <c r="L159" s="34" t="s">
        <v>868</v>
      </c>
      <c r="M159" s="35" t="s">
        <v>393</v>
      </c>
    </row>
    <row r="160" spans="1:13" ht="17.25" customHeight="1">
      <c r="A160" s="35" t="s">
        <v>435</v>
      </c>
      <c r="B160" s="35" t="s">
        <v>436</v>
      </c>
      <c r="C160" s="35" t="s">
        <v>437</v>
      </c>
      <c r="D160" s="35" t="s">
        <v>823</v>
      </c>
      <c r="E160" s="35" t="s">
        <v>869</v>
      </c>
      <c r="F160" s="35" t="s">
        <v>392</v>
      </c>
      <c r="G160" s="35" t="s">
        <v>392</v>
      </c>
      <c r="H160" s="35" t="s">
        <v>870</v>
      </c>
      <c r="I160" s="35" t="s">
        <v>392</v>
      </c>
      <c r="J160" s="37">
        <v>0</v>
      </c>
      <c r="K160" s="38">
        <v>79677</v>
      </c>
      <c r="L160" s="34" t="s">
        <v>871</v>
      </c>
      <c r="M160" s="35" t="s">
        <v>393</v>
      </c>
    </row>
    <row r="161" spans="1:13" ht="17.25" customHeight="1">
      <c r="A161" s="35" t="s">
        <v>435</v>
      </c>
      <c r="B161" s="35" t="s">
        <v>436</v>
      </c>
      <c r="C161" s="35" t="s">
        <v>437</v>
      </c>
      <c r="D161" s="35" t="s">
        <v>823</v>
      </c>
      <c r="E161" s="35" t="s">
        <v>872</v>
      </c>
      <c r="F161" s="35" t="s">
        <v>392</v>
      </c>
      <c r="G161" s="35" t="s">
        <v>392</v>
      </c>
      <c r="H161" s="35" t="s">
        <v>873</v>
      </c>
      <c r="I161" s="35" t="s">
        <v>392</v>
      </c>
      <c r="J161" s="37">
        <v>0</v>
      </c>
      <c r="K161" s="38">
        <v>36538</v>
      </c>
      <c r="L161" s="34" t="s">
        <v>874</v>
      </c>
      <c r="M161" s="35" t="s">
        <v>393</v>
      </c>
    </row>
    <row r="162" spans="1:13" ht="17.25" customHeight="1">
      <c r="A162" s="35" t="s">
        <v>435</v>
      </c>
      <c r="B162" s="35" t="s">
        <v>436</v>
      </c>
      <c r="C162" s="35" t="s">
        <v>437</v>
      </c>
      <c r="D162" s="35" t="s">
        <v>823</v>
      </c>
      <c r="E162" s="35" t="s">
        <v>875</v>
      </c>
      <c r="F162" s="35" t="s">
        <v>392</v>
      </c>
      <c r="G162" s="35" t="s">
        <v>392</v>
      </c>
      <c r="H162" s="35" t="s">
        <v>876</v>
      </c>
      <c r="I162" s="35" t="s">
        <v>392</v>
      </c>
      <c r="J162" s="37">
        <v>0</v>
      </c>
      <c r="K162" s="38">
        <v>108045</v>
      </c>
      <c r="L162" s="34" t="s">
        <v>877</v>
      </c>
      <c r="M162" s="35" t="s">
        <v>393</v>
      </c>
    </row>
    <row r="163" spans="1:13" ht="17.25" customHeight="1">
      <c r="A163" s="35" t="s">
        <v>435</v>
      </c>
      <c r="B163" s="35" t="s">
        <v>436</v>
      </c>
      <c r="C163" s="35" t="s">
        <v>437</v>
      </c>
      <c r="D163" s="35" t="s">
        <v>823</v>
      </c>
      <c r="E163" s="35" t="s">
        <v>878</v>
      </c>
      <c r="F163" s="35" t="s">
        <v>392</v>
      </c>
      <c r="G163" s="35" t="s">
        <v>392</v>
      </c>
      <c r="H163" s="35" t="s">
        <v>879</v>
      </c>
      <c r="I163" s="35" t="s">
        <v>392</v>
      </c>
      <c r="J163" s="37">
        <v>0</v>
      </c>
      <c r="K163" s="38">
        <v>344017</v>
      </c>
      <c r="L163" s="34" t="s">
        <v>880</v>
      </c>
      <c r="M163" s="35" t="s">
        <v>393</v>
      </c>
    </row>
    <row r="164" spans="1:13" ht="17.25" customHeight="1">
      <c r="A164" s="35" t="s">
        <v>435</v>
      </c>
      <c r="B164" s="35" t="s">
        <v>436</v>
      </c>
      <c r="C164" s="35" t="s">
        <v>437</v>
      </c>
      <c r="D164" s="35" t="s">
        <v>823</v>
      </c>
      <c r="E164" s="35" t="s">
        <v>881</v>
      </c>
      <c r="F164" s="35" t="s">
        <v>392</v>
      </c>
      <c r="G164" s="35" t="s">
        <v>392</v>
      </c>
      <c r="H164" s="35" t="s">
        <v>882</v>
      </c>
      <c r="I164" s="35" t="s">
        <v>392</v>
      </c>
      <c r="J164" s="37">
        <v>0</v>
      </c>
      <c r="K164" s="38">
        <v>11510</v>
      </c>
      <c r="L164" s="34" t="s">
        <v>883</v>
      </c>
      <c r="M164" s="35" t="s">
        <v>393</v>
      </c>
    </row>
    <row r="165" spans="1:13" ht="17.25" customHeight="1">
      <c r="A165" s="35" t="s">
        <v>435</v>
      </c>
      <c r="B165" s="35" t="s">
        <v>436</v>
      </c>
      <c r="C165" s="35" t="s">
        <v>437</v>
      </c>
      <c r="D165" s="35" t="s">
        <v>823</v>
      </c>
      <c r="E165" s="35" t="s">
        <v>884</v>
      </c>
      <c r="F165" s="35" t="s">
        <v>392</v>
      </c>
      <c r="G165" s="35" t="s">
        <v>392</v>
      </c>
      <c r="H165" s="35" t="s">
        <v>885</v>
      </c>
      <c r="I165" s="35" t="s">
        <v>392</v>
      </c>
      <c r="J165" s="37">
        <v>0</v>
      </c>
      <c r="K165" s="38">
        <v>108000</v>
      </c>
      <c r="L165" s="34" t="s">
        <v>886</v>
      </c>
      <c r="M165" s="35" t="s">
        <v>393</v>
      </c>
    </row>
    <row r="166" spans="1:13" ht="17.25" customHeight="1">
      <c r="A166" s="35" t="s">
        <v>435</v>
      </c>
      <c r="B166" s="35" t="s">
        <v>436</v>
      </c>
      <c r="C166" s="35" t="s">
        <v>437</v>
      </c>
      <c r="D166" s="35" t="s">
        <v>823</v>
      </c>
      <c r="E166" s="35" t="s">
        <v>887</v>
      </c>
      <c r="F166" s="35" t="s">
        <v>392</v>
      </c>
      <c r="G166" s="35" t="s">
        <v>392</v>
      </c>
      <c r="H166" s="35" t="s">
        <v>888</v>
      </c>
      <c r="I166" s="35" t="s">
        <v>392</v>
      </c>
      <c r="J166" s="37">
        <v>0</v>
      </c>
      <c r="K166" s="38">
        <v>192500</v>
      </c>
      <c r="L166" s="34" t="s">
        <v>889</v>
      </c>
      <c r="M166" s="35" t="s">
        <v>393</v>
      </c>
    </row>
    <row r="167" spans="1:13" ht="17.25" customHeight="1">
      <c r="A167" s="35" t="s">
        <v>435</v>
      </c>
      <c r="B167" s="35" t="s">
        <v>436</v>
      </c>
      <c r="C167" s="35" t="s">
        <v>437</v>
      </c>
      <c r="D167" s="35" t="s">
        <v>823</v>
      </c>
      <c r="E167" s="35" t="s">
        <v>890</v>
      </c>
      <c r="F167" s="35" t="s">
        <v>392</v>
      </c>
      <c r="G167" s="35" t="s">
        <v>392</v>
      </c>
      <c r="H167" s="35" t="s">
        <v>891</v>
      </c>
      <c r="I167" s="35" t="s">
        <v>392</v>
      </c>
      <c r="J167" s="38">
        <v>17325</v>
      </c>
      <c r="K167" s="37">
        <v>0</v>
      </c>
      <c r="L167" s="34" t="s">
        <v>892</v>
      </c>
      <c r="M167" s="35" t="s">
        <v>393</v>
      </c>
    </row>
    <row r="168" spans="1:13" ht="17.25" customHeight="1">
      <c r="A168" s="35" t="s">
        <v>435</v>
      </c>
      <c r="B168" s="35" t="s">
        <v>436</v>
      </c>
      <c r="C168" s="35" t="s">
        <v>437</v>
      </c>
      <c r="D168" s="35" t="s">
        <v>823</v>
      </c>
      <c r="E168" s="35" t="s">
        <v>893</v>
      </c>
      <c r="F168" s="35" t="s">
        <v>392</v>
      </c>
      <c r="G168" s="35" t="s">
        <v>392</v>
      </c>
      <c r="H168" s="35" t="s">
        <v>894</v>
      </c>
      <c r="I168" s="35" t="s">
        <v>392</v>
      </c>
      <c r="J168" s="38">
        <v>1464</v>
      </c>
      <c r="K168" s="37">
        <v>0</v>
      </c>
      <c r="L168" s="34" t="s">
        <v>895</v>
      </c>
      <c r="M168" s="35" t="s">
        <v>393</v>
      </c>
    </row>
    <row r="169" spans="1:13" ht="17.25" customHeight="1">
      <c r="A169" s="35" t="s">
        <v>435</v>
      </c>
      <c r="B169" s="35" t="s">
        <v>436</v>
      </c>
      <c r="C169" s="35" t="s">
        <v>437</v>
      </c>
      <c r="D169" s="35" t="s">
        <v>823</v>
      </c>
      <c r="E169" s="35" t="s">
        <v>896</v>
      </c>
      <c r="F169" s="35" t="s">
        <v>392</v>
      </c>
      <c r="G169" s="35" t="s">
        <v>392</v>
      </c>
      <c r="H169" s="35" t="s">
        <v>897</v>
      </c>
      <c r="I169" s="35" t="s">
        <v>392</v>
      </c>
      <c r="J169" s="38">
        <v>21525</v>
      </c>
      <c r="K169" s="37">
        <v>0</v>
      </c>
      <c r="L169" s="34" t="s">
        <v>898</v>
      </c>
      <c r="M169" s="35" t="s">
        <v>393</v>
      </c>
    </row>
    <row r="170" spans="1:13" ht="17.25" customHeight="1">
      <c r="A170" s="35" t="s">
        <v>435</v>
      </c>
      <c r="B170" s="35" t="s">
        <v>436</v>
      </c>
      <c r="C170" s="35" t="s">
        <v>437</v>
      </c>
      <c r="D170" s="35" t="s">
        <v>899</v>
      </c>
      <c r="E170" s="35" t="s">
        <v>900</v>
      </c>
      <c r="F170" s="35" t="s">
        <v>392</v>
      </c>
      <c r="G170" s="35" t="s">
        <v>392</v>
      </c>
      <c r="H170" s="35" t="s">
        <v>901</v>
      </c>
      <c r="I170" s="35" t="s">
        <v>392</v>
      </c>
      <c r="J170" s="37">
        <v>0</v>
      </c>
      <c r="K170" s="38">
        <v>252804</v>
      </c>
      <c r="L170" s="34" t="s">
        <v>902</v>
      </c>
      <c r="M170" s="35" t="s">
        <v>393</v>
      </c>
    </row>
    <row r="171" spans="1:13" ht="17.25" customHeight="1">
      <c r="A171" s="35" t="s">
        <v>435</v>
      </c>
      <c r="B171" s="35" t="s">
        <v>436</v>
      </c>
      <c r="C171" s="35" t="s">
        <v>437</v>
      </c>
      <c r="D171" s="35" t="s">
        <v>899</v>
      </c>
      <c r="E171" s="35" t="s">
        <v>903</v>
      </c>
      <c r="F171" s="35" t="s">
        <v>392</v>
      </c>
      <c r="G171" s="35" t="s">
        <v>392</v>
      </c>
      <c r="H171" s="35" t="s">
        <v>904</v>
      </c>
      <c r="I171" s="35" t="s">
        <v>392</v>
      </c>
      <c r="J171" s="37">
        <v>0</v>
      </c>
      <c r="K171" s="37">
        <v>400</v>
      </c>
      <c r="L171" s="34" t="s">
        <v>905</v>
      </c>
      <c r="M171" s="35" t="s">
        <v>393</v>
      </c>
    </row>
    <row r="172" spans="1:13" ht="17.25" customHeight="1">
      <c r="A172" s="35" t="s">
        <v>435</v>
      </c>
      <c r="B172" s="35" t="s">
        <v>436</v>
      </c>
      <c r="C172" s="35" t="s">
        <v>437</v>
      </c>
      <c r="D172" s="35" t="s">
        <v>899</v>
      </c>
      <c r="E172" s="35" t="s">
        <v>906</v>
      </c>
      <c r="F172" s="35" t="s">
        <v>392</v>
      </c>
      <c r="G172" s="35" t="s">
        <v>392</v>
      </c>
      <c r="H172" s="35" t="s">
        <v>907</v>
      </c>
      <c r="I172" s="35" t="s">
        <v>392</v>
      </c>
      <c r="J172" s="38">
        <v>288145</v>
      </c>
      <c r="K172" s="37">
        <v>0</v>
      </c>
      <c r="L172" s="34" t="s">
        <v>908</v>
      </c>
      <c r="M172" s="35" t="s">
        <v>393</v>
      </c>
    </row>
    <row r="173" spans="1:13" ht="17.25" customHeight="1">
      <c r="A173" s="35" t="s">
        <v>435</v>
      </c>
      <c r="B173" s="35" t="s">
        <v>436</v>
      </c>
      <c r="C173" s="35" t="s">
        <v>437</v>
      </c>
      <c r="D173" s="35" t="s">
        <v>899</v>
      </c>
      <c r="E173" s="35" t="s">
        <v>909</v>
      </c>
      <c r="F173" s="35" t="s">
        <v>392</v>
      </c>
      <c r="G173" s="35" t="s">
        <v>392</v>
      </c>
      <c r="H173" s="35" t="s">
        <v>910</v>
      </c>
      <c r="I173" s="35" t="s">
        <v>392</v>
      </c>
      <c r="J173" s="38">
        <v>71500</v>
      </c>
      <c r="K173" s="37">
        <v>0</v>
      </c>
      <c r="L173" s="34" t="s">
        <v>911</v>
      </c>
      <c r="M173" s="35" t="s">
        <v>393</v>
      </c>
    </row>
    <row r="174" spans="1:13" ht="17.25" customHeight="1">
      <c r="A174" s="35" t="s">
        <v>435</v>
      </c>
      <c r="B174" s="35" t="s">
        <v>436</v>
      </c>
      <c r="C174" s="35" t="s">
        <v>437</v>
      </c>
      <c r="D174" s="35" t="s">
        <v>899</v>
      </c>
      <c r="E174" s="35" t="s">
        <v>912</v>
      </c>
      <c r="F174" s="35" t="s">
        <v>392</v>
      </c>
      <c r="G174" s="35" t="s">
        <v>392</v>
      </c>
      <c r="H174" s="35" t="s">
        <v>913</v>
      </c>
      <c r="I174" s="35" t="s">
        <v>392</v>
      </c>
      <c r="J174" s="37">
        <v>0</v>
      </c>
      <c r="K174" s="38">
        <v>1260</v>
      </c>
      <c r="L174" s="34" t="s">
        <v>914</v>
      </c>
      <c r="M174" s="35" t="s">
        <v>393</v>
      </c>
    </row>
    <row r="175" spans="1:13" ht="17.25" customHeight="1">
      <c r="A175" s="35" t="s">
        <v>435</v>
      </c>
      <c r="B175" s="35" t="s">
        <v>436</v>
      </c>
      <c r="C175" s="35" t="s">
        <v>437</v>
      </c>
      <c r="D175" s="35" t="s">
        <v>899</v>
      </c>
      <c r="E175" s="35" t="s">
        <v>915</v>
      </c>
      <c r="F175" s="35" t="s">
        <v>392</v>
      </c>
      <c r="G175" s="35" t="s">
        <v>392</v>
      </c>
      <c r="H175" s="35" t="s">
        <v>916</v>
      </c>
      <c r="I175" s="35" t="s">
        <v>392</v>
      </c>
      <c r="J175" s="37">
        <v>0</v>
      </c>
      <c r="K175" s="38">
        <v>21221</v>
      </c>
      <c r="L175" s="34" t="s">
        <v>917</v>
      </c>
      <c r="M175" s="35" t="s">
        <v>393</v>
      </c>
    </row>
    <row r="176" spans="1:13" ht="17.25" customHeight="1">
      <c r="A176" s="35" t="s">
        <v>435</v>
      </c>
      <c r="B176" s="35" t="s">
        <v>436</v>
      </c>
      <c r="C176" s="35" t="s">
        <v>437</v>
      </c>
      <c r="D176" s="35" t="s">
        <v>918</v>
      </c>
      <c r="E176" s="35" t="s">
        <v>919</v>
      </c>
      <c r="F176" s="35" t="s">
        <v>392</v>
      </c>
      <c r="G176" s="35" t="s">
        <v>392</v>
      </c>
      <c r="H176" s="35" t="s">
        <v>920</v>
      </c>
      <c r="I176" s="35" t="s">
        <v>392</v>
      </c>
      <c r="J176" s="38">
        <v>205932</v>
      </c>
      <c r="K176" s="37">
        <v>0</v>
      </c>
      <c r="L176" s="34" t="s">
        <v>921</v>
      </c>
      <c r="M176" s="35" t="s">
        <v>393</v>
      </c>
    </row>
    <row r="177" spans="1:13" ht="17.25" customHeight="1">
      <c r="A177" s="35" t="s">
        <v>435</v>
      </c>
      <c r="B177" s="35" t="s">
        <v>436</v>
      </c>
      <c r="C177" s="35" t="s">
        <v>437</v>
      </c>
      <c r="D177" s="35" t="s">
        <v>918</v>
      </c>
      <c r="E177" s="35" t="s">
        <v>922</v>
      </c>
      <c r="F177" s="35" t="s">
        <v>392</v>
      </c>
      <c r="G177" s="35" t="s">
        <v>392</v>
      </c>
      <c r="H177" s="35" t="s">
        <v>923</v>
      </c>
      <c r="I177" s="35" t="s">
        <v>392</v>
      </c>
      <c r="J177" s="38">
        <v>157839</v>
      </c>
      <c r="K177" s="37">
        <v>0</v>
      </c>
      <c r="L177" s="34" t="s">
        <v>924</v>
      </c>
      <c r="M177" s="35" t="s">
        <v>393</v>
      </c>
    </row>
    <row r="178" spans="1:13" ht="17.25" customHeight="1">
      <c r="A178" s="35" t="s">
        <v>435</v>
      </c>
      <c r="B178" s="35" t="s">
        <v>436</v>
      </c>
      <c r="C178" s="35" t="s">
        <v>437</v>
      </c>
      <c r="D178" s="35" t="s">
        <v>918</v>
      </c>
      <c r="E178" s="35" t="s">
        <v>925</v>
      </c>
      <c r="F178" s="35" t="s">
        <v>392</v>
      </c>
      <c r="G178" s="35" t="s">
        <v>392</v>
      </c>
      <c r="H178" s="35" t="s">
        <v>926</v>
      </c>
      <c r="I178" s="35" t="s">
        <v>392</v>
      </c>
      <c r="J178" s="38">
        <v>113809</v>
      </c>
      <c r="K178" s="37">
        <v>0</v>
      </c>
      <c r="L178" s="34" t="s">
        <v>927</v>
      </c>
      <c r="M178" s="35" t="s">
        <v>393</v>
      </c>
    </row>
    <row r="179" spans="1:13" ht="17.25" customHeight="1">
      <c r="A179" s="35" t="s">
        <v>435</v>
      </c>
      <c r="B179" s="35" t="s">
        <v>436</v>
      </c>
      <c r="C179" s="35" t="s">
        <v>437</v>
      </c>
      <c r="D179" s="35" t="s">
        <v>918</v>
      </c>
      <c r="E179" s="35" t="s">
        <v>928</v>
      </c>
      <c r="F179" s="35" t="s">
        <v>392</v>
      </c>
      <c r="G179" s="35" t="s">
        <v>392</v>
      </c>
      <c r="H179" s="35" t="s">
        <v>929</v>
      </c>
      <c r="I179" s="35" t="s">
        <v>392</v>
      </c>
      <c r="J179" s="37">
        <v>0</v>
      </c>
      <c r="K179" s="38">
        <v>4275</v>
      </c>
      <c r="L179" s="34" t="s">
        <v>930</v>
      </c>
      <c r="M179" s="35" t="s">
        <v>393</v>
      </c>
    </row>
    <row r="180" spans="1:13" ht="17.25" customHeight="1">
      <c r="A180" s="35" t="s">
        <v>435</v>
      </c>
      <c r="B180" s="35" t="s">
        <v>436</v>
      </c>
      <c r="C180" s="35" t="s">
        <v>437</v>
      </c>
      <c r="D180" s="35" t="s">
        <v>918</v>
      </c>
      <c r="E180" s="35" t="s">
        <v>931</v>
      </c>
      <c r="F180" s="35" t="s">
        <v>392</v>
      </c>
      <c r="G180" s="35" t="s">
        <v>392</v>
      </c>
      <c r="H180" s="35" t="s">
        <v>932</v>
      </c>
      <c r="I180" s="35" t="s">
        <v>392</v>
      </c>
      <c r="J180" s="37">
        <v>0</v>
      </c>
      <c r="K180" s="38">
        <v>28350</v>
      </c>
      <c r="L180" s="34" t="s">
        <v>933</v>
      </c>
      <c r="M180" s="35" t="s">
        <v>393</v>
      </c>
    </row>
    <row r="181" spans="1:13" ht="17.25" customHeight="1">
      <c r="A181" s="35" t="s">
        <v>435</v>
      </c>
      <c r="B181" s="35" t="s">
        <v>436</v>
      </c>
      <c r="C181" s="35" t="s">
        <v>437</v>
      </c>
      <c r="D181" s="35" t="s">
        <v>918</v>
      </c>
      <c r="E181" s="35" t="s">
        <v>934</v>
      </c>
      <c r="F181" s="35" t="s">
        <v>392</v>
      </c>
      <c r="G181" s="35" t="s">
        <v>392</v>
      </c>
      <c r="H181" s="35" t="s">
        <v>935</v>
      </c>
      <c r="I181" s="35" t="s">
        <v>392</v>
      </c>
      <c r="J181" s="37">
        <v>0</v>
      </c>
      <c r="K181" s="38">
        <v>14963</v>
      </c>
      <c r="L181" s="34" t="s">
        <v>936</v>
      </c>
      <c r="M181" s="35" t="s">
        <v>393</v>
      </c>
    </row>
    <row r="182" spans="1:13" ht="17.25" customHeight="1">
      <c r="A182" s="35" t="s">
        <v>435</v>
      </c>
      <c r="B182" s="35" t="s">
        <v>436</v>
      </c>
      <c r="C182" s="35" t="s">
        <v>437</v>
      </c>
      <c r="D182" s="35" t="s">
        <v>918</v>
      </c>
      <c r="E182" s="35" t="s">
        <v>937</v>
      </c>
      <c r="F182" s="35" t="s">
        <v>392</v>
      </c>
      <c r="G182" s="35" t="s">
        <v>392</v>
      </c>
      <c r="H182" s="35" t="s">
        <v>938</v>
      </c>
      <c r="I182" s="35" t="s">
        <v>392</v>
      </c>
      <c r="J182" s="37">
        <v>0</v>
      </c>
      <c r="K182" s="38">
        <v>31500</v>
      </c>
      <c r="L182" s="34" t="s">
        <v>939</v>
      </c>
      <c r="M182" s="35" t="s">
        <v>393</v>
      </c>
    </row>
    <row r="183" spans="1:13" ht="17.25" customHeight="1">
      <c r="A183" s="35" t="s">
        <v>435</v>
      </c>
      <c r="B183" s="35" t="s">
        <v>436</v>
      </c>
      <c r="C183" s="35" t="s">
        <v>437</v>
      </c>
      <c r="D183" s="35" t="s">
        <v>918</v>
      </c>
      <c r="E183" s="35" t="s">
        <v>940</v>
      </c>
      <c r="F183" s="35" t="s">
        <v>392</v>
      </c>
      <c r="G183" s="35" t="s">
        <v>392</v>
      </c>
      <c r="H183" s="35" t="s">
        <v>941</v>
      </c>
      <c r="I183" s="35" t="s">
        <v>392</v>
      </c>
      <c r="J183" s="37">
        <v>0</v>
      </c>
      <c r="K183" s="38">
        <v>22847</v>
      </c>
      <c r="L183" s="34" t="s">
        <v>942</v>
      </c>
      <c r="M183" s="35" t="s">
        <v>393</v>
      </c>
    </row>
    <row r="184" spans="1:13" ht="17.25" customHeight="1">
      <c r="A184" s="35" t="s">
        <v>435</v>
      </c>
      <c r="B184" s="35" t="s">
        <v>436</v>
      </c>
      <c r="C184" s="35" t="s">
        <v>437</v>
      </c>
      <c r="D184" s="35" t="s">
        <v>918</v>
      </c>
      <c r="E184" s="35" t="s">
        <v>943</v>
      </c>
      <c r="F184" s="35" t="s">
        <v>392</v>
      </c>
      <c r="G184" s="35" t="s">
        <v>392</v>
      </c>
      <c r="H184" s="35" t="s">
        <v>944</v>
      </c>
      <c r="I184" s="35" t="s">
        <v>392</v>
      </c>
      <c r="J184" s="38">
        <v>13257</v>
      </c>
      <c r="K184" s="37">
        <v>0</v>
      </c>
      <c r="L184" s="34" t="s">
        <v>945</v>
      </c>
      <c r="M184" s="35" t="s">
        <v>393</v>
      </c>
    </row>
    <row r="185" spans="1:13" ht="17.25" customHeight="1">
      <c r="A185" s="35" t="s">
        <v>435</v>
      </c>
      <c r="B185" s="35" t="s">
        <v>436</v>
      </c>
      <c r="C185" s="35" t="s">
        <v>437</v>
      </c>
      <c r="D185" s="35" t="s">
        <v>398</v>
      </c>
      <c r="E185" s="35" t="s">
        <v>946</v>
      </c>
      <c r="F185" s="35" t="s">
        <v>392</v>
      </c>
      <c r="G185" s="35" t="s">
        <v>392</v>
      </c>
      <c r="H185" s="35" t="s">
        <v>947</v>
      </c>
      <c r="I185" s="35" t="s">
        <v>392</v>
      </c>
      <c r="J185" s="37">
        <v>0</v>
      </c>
      <c r="K185" s="38">
        <v>89319</v>
      </c>
      <c r="L185" s="34" t="s">
        <v>948</v>
      </c>
      <c r="M185" s="35" t="s">
        <v>393</v>
      </c>
    </row>
    <row r="186" spans="1:13" ht="17.25" customHeight="1">
      <c r="A186" s="35" t="s">
        <v>435</v>
      </c>
      <c r="B186" s="35" t="s">
        <v>436</v>
      </c>
      <c r="C186" s="35" t="s">
        <v>437</v>
      </c>
      <c r="D186" s="35" t="s">
        <v>398</v>
      </c>
      <c r="E186" s="35" t="s">
        <v>949</v>
      </c>
      <c r="F186" s="35" t="s">
        <v>392</v>
      </c>
      <c r="G186" s="35" t="s">
        <v>392</v>
      </c>
      <c r="H186" s="35" t="s">
        <v>950</v>
      </c>
      <c r="I186" s="35" t="s">
        <v>392</v>
      </c>
      <c r="J186" s="37">
        <v>0</v>
      </c>
      <c r="K186" s="38">
        <v>8505</v>
      </c>
      <c r="L186" s="34" t="s">
        <v>951</v>
      </c>
      <c r="M186" s="35" t="s">
        <v>393</v>
      </c>
    </row>
    <row r="187" spans="1:13" ht="17.25" customHeight="1">
      <c r="A187" s="35" t="s">
        <v>435</v>
      </c>
      <c r="B187" s="35" t="s">
        <v>436</v>
      </c>
      <c r="C187" s="35" t="s">
        <v>437</v>
      </c>
      <c r="D187" s="35" t="s">
        <v>398</v>
      </c>
      <c r="E187" s="35" t="s">
        <v>952</v>
      </c>
      <c r="F187" s="35" t="s">
        <v>392</v>
      </c>
      <c r="G187" s="35" t="s">
        <v>392</v>
      </c>
      <c r="H187" s="35" t="s">
        <v>953</v>
      </c>
      <c r="I187" s="35" t="s">
        <v>392</v>
      </c>
      <c r="J187" s="37">
        <v>0</v>
      </c>
      <c r="K187" s="38">
        <v>9450</v>
      </c>
      <c r="L187" s="34" t="s">
        <v>954</v>
      </c>
      <c r="M187" s="35" t="s">
        <v>393</v>
      </c>
    </row>
    <row r="188" spans="1:13" ht="17.25" customHeight="1">
      <c r="A188" s="35" t="s">
        <v>435</v>
      </c>
      <c r="B188" s="35" t="s">
        <v>436</v>
      </c>
      <c r="C188" s="35" t="s">
        <v>437</v>
      </c>
      <c r="D188" s="35" t="s">
        <v>398</v>
      </c>
      <c r="E188" s="35" t="s">
        <v>955</v>
      </c>
      <c r="F188" s="35" t="s">
        <v>392</v>
      </c>
      <c r="G188" s="35" t="s">
        <v>392</v>
      </c>
      <c r="H188" s="35" t="s">
        <v>956</v>
      </c>
      <c r="I188" s="35" t="s">
        <v>392</v>
      </c>
      <c r="J188" s="37">
        <v>0</v>
      </c>
      <c r="K188" s="38">
        <v>4195</v>
      </c>
      <c r="L188" s="34" t="s">
        <v>957</v>
      </c>
      <c r="M188" s="35" t="s">
        <v>393</v>
      </c>
    </row>
    <row r="189" spans="1:13" ht="17.25" customHeight="1">
      <c r="A189" s="35" t="s">
        <v>435</v>
      </c>
      <c r="B189" s="35" t="s">
        <v>436</v>
      </c>
      <c r="C189" s="35" t="s">
        <v>437</v>
      </c>
      <c r="D189" s="35" t="s">
        <v>398</v>
      </c>
      <c r="E189" s="35" t="s">
        <v>958</v>
      </c>
      <c r="F189" s="35" t="s">
        <v>392</v>
      </c>
      <c r="G189" s="35" t="s">
        <v>392</v>
      </c>
      <c r="H189" s="35" t="s">
        <v>959</v>
      </c>
      <c r="I189" s="35" t="s">
        <v>392</v>
      </c>
      <c r="J189" s="37">
        <v>0</v>
      </c>
      <c r="K189" s="38">
        <v>15583</v>
      </c>
      <c r="L189" s="34" t="s">
        <v>960</v>
      </c>
      <c r="M189" s="35" t="s">
        <v>393</v>
      </c>
    </row>
    <row r="190" spans="1:13" ht="17.25" customHeight="1">
      <c r="A190" s="35" t="s">
        <v>435</v>
      </c>
      <c r="B190" s="35" t="s">
        <v>436</v>
      </c>
      <c r="C190" s="35" t="s">
        <v>437</v>
      </c>
      <c r="D190" s="35" t="s">
        <v>398</v>
      </c>
      <c r="E190" s="35" t="s">
        <v>961</v>
      </c>
      <c r="F190" s="35" t="s">
        <v>392</v>
      </c>
      <c r="G190" s="35" t="s">
        <v>392</v>
      </c>
      <c r="H190" s="35" t="s">
        <v>962</v>
      </c>
      <c r="I190" s="35" t="s">
        <v>392</v>
      </c>
      <c r="J190" s="37">
        <v>0</v>
      </c>
      <c r="K190" s="38">
        <v>4279</v>
      </c>
      <c r="L190" s="34" t="s">
        <v>963</v>
      </c>
      <c r="M190" s="35" t="s">
        <v>393</v>
      </c>
    </row>
    <row r="191" spans="1:13" ht="17.25" customHeight="1">
      <c r="A191" s="35" t="s">
        <v>435</v>
      </c>
      <c r="B191" s="35" t="s">
        <v>436</v>
      </c>
      <c r="C191" s="35" t="s">
        <v>437</v>
      </c>
      <c r="D191" s="35" t="s">
        <v>398</v>
      </c>
      <c r="E191" s="35" t="s">
        <v>964</v>
      </c>
      <c r="F191" s="35" t="s">
        <v>392</v>
      </c>
      <c r="G191" s="35" t="s">
        <v>392</v>
      </c>
      <c r="H191" s="35" t="s">
        <v>965</v>
      </c>
      <c r="I191" s="35" t="s">
        <v>392</v>
      </c>
      <c r="J191" s="37">
        <v>0</v>
      </c>
      <c r="K191" s="38">
        <v>8919</v>
      </c>
      <c r="L191" s="34" t="s">
        <v>966</v>
      </c>
      <c r="M191" s="35" t="s">
        <v>393</v>
      </c>
    </row>
    <row r="192" spans="1:13" ht="17.25" customHeight="1">
      <c r="A192" s="35" t="s">
        <v>435</v>
      </c>
      <c r="B192" s="35" t="s">
        <v>436</v>
      </c>
      <c r="C192" s="35" t="s">
        <v>437</v>
      </c>
      <c r="D192" s="35" t="s">
        <v>398</v>
      </c>
      <c r="E192" s="35" t="s">
        <v>967</v>
      </c>
      <c r="F192" s="35" t="s">
        <v>392</v>
      </c>
      <c r="G192" s="35" t="s">
        <v>392</v>
      </c>
      <c r="H192" s="35" t="s">
        <v>968</v>
      </c>
      <c r="I192" s="35" t="s">
        <v>392</v>
      </c>
      <c r="J192" s="37">
        <v>0</v>
      </c>
      <c r="K192" s="38">
        <v>8295</v>
      </c>
      <c r="L192" s="34" t="s">
        <v>969</v>
      </c>
      <c r="M192" s="35" t="s">
        <v>393</v>
      </c>
    </row>
    <row r="193" spans="1:13" ht="17.25" customHeight="1">
      <c r="A193" s="35" t="s">
        <v>435</v>
      </c>
      <c r="B193" s="35" t="s">
        <v>436</v>
      </c>
      <c r="C193" s="35" t="s">
        <v>437</v>
      </c>
      <c r="D193" s="35" t="s">
        <v>398</v>
      </c>
      <c r="E193" s="35" t="s">
        <v>970</v>
      </c>
      <c r="F193" s="35" t="s">
        <v>392</v>
      </c>
      <c r="G193" s="35" t="s">
        <v>392</v>
      </c>
      <c r="H193" s="35" t="s">
        <v>971</v>
      </c>
      <c r="I193" s="35" t="s">
        <v>392</v>
      </c>
      <c r="J193" s="37">
        <v>0</v>
      </c>
      <c r="K193" s="38">
        <v>101250</v>
      </c>
      <c r="L193" s="34" t="s">
        <v>972</v>
      </c>
      <c r="M193" s="35" t="s">
        <v>393</v>
      </c>
    </row>
    <row r="194" spans="1:13" ht="17.25" customHeight="1">
      <c r="A194" s="35" t="s">
        <v>435</v>
      </c>
      <c r="B194" s="35" t="s">
        <v>436</v>
      </c>
      <c r="C194" s="35" t="s">
        <v>437</v>
      </c>
      <c r="D194" s="35" t="s">
        <v>398</v>
      </c>
      <c r="E194" s="35" t="s">
        <v>973</v>
      </c>
      <c r="F194" s="35" t="s">
        <v>392</v>
      </c>
      <c r="G194" s="35" t="s">
        <v>392</v>
      </c>
      <c r="H194" s="35" t="s">
        <v>974</v>
      </c>
      <c r="I194" s="35" t="s">
        <v>392</v>
      </c>
      <c r="J194" s="37">
        <v>0</v>
      </c>
      <c r="K194" s="38">
        <v>20976</v>
      </c>
      <c r="L194" s="34" t="s">
        <v>975</v>
      </c>
      <c r="M194" s="35" t="s">
        <v>393</v>
      </c>
    </row>
    <row r="195" spans="1:13" ht="17.25" customHeight="1">
      <c r="A195" s="35" t="s">
        <v>435</v>
      </c>
      <c r="B195" s="35" t="s">
        <v>436</v>
      </c>
      <c r="C195" s="35" t="s">
        <v>437</v>
      </c>
      <c r="D195" s="35" t="s">
        <v>398</v>
      </c>
      <c r="E195" s="35" t="s">
        <v>976</v>
      </c>
      <c r="F195" s="35" t="s">
        <v>392</v>
      </c>
      <c r="G195" s="35" t="s">
        <v>392</v>
      </c>
      <c r="H195" s="35" t="s">
        <v>977</v>
      </c>
      <c r="I195" s="35" t="s">
        <v>392</v>
      </c>
      <c r="J195" s="37">
        <v>0</v>
      </c>
      <c r="K195" s="38">
        <v>10708</v>
      </c>
      <c r="L195" s="34" t="s">
        <v>978</v>
      </c>
      <c r="M195" s="35" t="s">
        <v>393</v>
      </c>
    </row>
    <row r="196" spans="1:13" ht="17.25" customHeight="1">
      <c r="A196" s="35" t="s">
        <v>435</v>
      </c>
      <c r="B196" s="35" t="s">
        <v>436</v>
      </c>
      <c r="C196" s="35" t="s">
        <v>437</v>
      </c>
      <c r="D196" s="35" t="s">
        <v>398</v>
      </c>
      <c r="E196" s="35" t="s">
        <v>979</v>
      </c>
      <c r="F196" s="35" t="s">
        <v>392</v>
      </c>
      <c r="G196" s="35" t="s">
        <v>392</v>
      </c>
      <c r="H196" s="35" t="s">
        <v>980</v>
      </c>
      <c r="I196" s="35" t="s">
        <v>392</v>
      </c>
      <c r="J196" s="37">
        <v>0</v>
      </c>
      <c r="K196" s="38">
        <v>36400</v>
      </c>
      <c r="L196" s="34" t="s">
        <v>981</v>
      </c>
      <c r="M196" s="35" t="s">
        <v>393</v>
      </c>
    </row>
    <row r="197" spans="1:13" ht="17.25" customHeight="1">
      <c r="A197" s="35" t="s">
        <v>435</v>
      </c>
      <c r="B197" s="35" t="s">
        <v>436</v>
      </c>
      <c r="C197" s="35" t="s">
        <v>437</v>
      </c>
      <c r="D197" s="35" t="s">
        <v>398</v>
      </c>
      <c r="E197" s="35" t="s">
        <v>982</v>
      </c>
      <c r="F197" s="35" t="s">
        <v>392</v>
      </c>
      <c r="G197" s="35" t="s">
        <v>392</v>
      </c>
      <c r="H197" s="35" t="s">
        <v>983</v>
      </c>
      <c r="I197" s="35" t="s">
        <v>392</v>
      </c>
      <c r="J197" s="37">
        <v>0</v>
      </c>
      <c r="K197" s="38">
        <v>432447</v>
      </c>
      <c r="L197" s="34" t="s">
        <v>984</v>
      </c>
      <c r="M197" s="35" t="s">
        <v>393</v>
      </c>
    </row>
    <row r="198" spans="1:13" ht="17.25" customHeight="1">
      <c r="A198" s="35" t="s">
        <v>435</v>
      </c>
      <c r="B198" s="35" t="s">
        <v>436</v>
      </c>
      <c r="C198" s="35" t="s">
        <v>437</v>
      </c>
      <c r="D198" s="35" t="s">
        <v>398</v>
      </c>
      <c r="E198" s="35" t="s">
        <v>985</v>
      </c>
      <c r="F198" s="35" t="s">
        <v>392</v>
      </c>
      <c r="G198" s="35" t="s">
        <v>392</v>
      </c>
      <c r="H198" s="35" t="s">
        <v>986</v>
      </c>
      <c r="I198" s="35" t="s">
        <v>392</v>
      </c>
      <c r="J198" s="37">
        <v>0</v>
      </c>
      <c r="K198" s="38">
        <v>2877</v>
      </c>
      <c r="L198" s="34" t="s">
        <v>987</v>
      </c>
      <c r="M198" s="35" t="s">
        <v>393</v>
      </c>
    </row>
    <row r="199" spans="1:13" ht="17.25" customHeight="1">
      <c r="A199" s="35" t="s">
        <v>435</v>
      </c>
      <c r="B199" s="35" t="s">
        <v>436</v>
      </c>
      <c r="C199" s="35" t="s">
        <v>437</v>
      </c>
      <c r="D199" s="35" t="s">
        <v>398</v>
      </c>
      <c r="E199" s="35" t="s">
        <v>988</v>
      </c>
      <c r="F199" s="35" t="s">
        <v>392</v>
      </c>
      <c r="G199" s="35" t="s">
        <v>392</v>
      </c>
      <c r="H199" s="35" t="s">
        <v>989</v>
      </c>
      <c r="I199" s="35" t="s">
        <v>392</v>
      </c>
      <c r="J199" s="37">
        <v>0</v>
      </c>
      <c r="K199" s="38">
        <v>34918</v>
      </c>
      <c r="L199" s="34" t="s">
        <v>990</v>
      </c>
      <c r="M199" s="35" t="s">
        <v>393</v>
      </c>
    </row>
    <row r="200" spans="1:13" ht="17.25" customHeight="1">
      <c r="A200" s="35" t="s">
        <v>435</v>
      </c>
      <c r="B200" s="35" t="s">
        <v>436</v>
      </c>
      <c r="C200" s="35" t="s">
        <v>437</v>
      </c>
      <c r="D200" s="35" t="s">
        <v>398</v>
      </c>
      <c r="E200" s="35" t="s">
        <v>991</v>
      </c>
      <c r="F200" s="35" t="s">
        <v>392</v>
      </c>
      <c r="G200" s="35" t="s">
        <v>392</v>
      </c>
      <c r="H200" s="35" t="s">
        <v>992</v>
      </c>
      <c r="I200" s="35" t="s">
        <v>392</v>
      </c>
      <c r="J200" s="37">
        <v>0</v>
      </c>
      <c r="K200" s="38">
        <v>154482</v>
      </c>
      <c r="L200" s="34" t="s">
        <v>993</v>
      </c>
      <c r="M200" s="35" t="s">
        <v>393</v>
      </c>
    </row>
    <row r="201" spans="1:13" ht="17.25" customHeight="1">
      <c r="A201" s="35" t="s">
        <v>435</v>
      </c>
      <c r="B201" s="35" t="s">
        <v>436</v>
      </c>
      <c r="C201" s="35" t="s">
        <v>437</v>
      </c>
      <c r="D201" s="35" t="s">
        <v>398</v>
      </c>
      <c r="E201" s="35" t="s">
        <v>994</v>
      </c>
      <c r="F201" s="35" t="s">
        <v>392</v>
      </c>
      <c r="G201" s="35" t="s">
        <v>392</v>
      </c>
      <c r="H201" s="35" t="s">
        <v>995</v>
      </c>
      <c r="I201" s="35" t="s">
        <v>392</v>
      </c>
      <c r="J201" s="37">
        <v>0</v>
      </c>
      <c r="K201" s="38">
        <v>22274</v>
      </c>
      <c r="L201" s="34" t="s">
        <v>996</v>
      </c>
      <c r="M201" s="35" t="s">
        <v>393</v>
      </c>
    </row>
    <row r="202" spans="1:13" ht="17.25" customHeight="1">
      <c r="A202" s="35" t="s">
        <v>435</v>
      </c>
      <c r="B202" s="35" t="s">
        <v>436</v>
      </c>
      <c r="C202" s="35" t="s">
        <v>437</v>
      </c>
      <c r="D202" s="35" t="s">
        <v>398</v>
      </c>
      <c r="E202" s="35" t="s">
        <v>997</v>
      </c>
      <c r="F202" s="35" t="s">
        <v>392</v>
      </c>
      <c r="G202" s="35" t="s">
        <v>392</v>
      </c>
      <c r="H202" s="35" t="s">
        <v>998</v>
      </c>
      <c r="I202" s="35" t="s">
        <v>392</v>
      </c>
      <c r="J202" s="37">
        <v>0</v>
      </c>
      <c r="K202" s="38">
        <v>151568</v>
      </c>
      <c r="L202" s="34" t="s">
        <v>999</v>
      </c>
      <c r="M202" s="35" t="s">
        <v>393</v>
      </c>
    </row>
    <row r="203" spans="1:13" ht="17.25" customHeight="1">
      <c r="A203" s="35" t="s">
        <v>435</v>
      </c>
      <c r="B203" s="35" t="s">
        <v>436</v>
      </c>
      <c r="C203" s="35" t="s">
        <v>437</v>
      </c>
      <c r="D203" s="35" t="s">
        <v>1000</v>
      </c>
      <c r="E203" s="35" t="s">
        <v>1001</v>
      </c>
      <c r="F203" s="35" t="s">
        <v>392</v>
      </c>
      <c r="G203" s="35" t="s">
        <v>392</v>
      </c>
      <c r="H203" s="35" t="s">
        <v>1002</v>
      </c>
      <c r="I203" s="35" t="s">
        <v>392</v>
      </c>
      <c r="J203" s="37">
        <v>0</v>
      </c>
      <c r="K203" s="38">
        <v>50410</v>
      </c>
      <c r="L203" s="34" t="s">
        <v>1003</v>
      </c>
      <c r="M203" s="35" t="s">
        <v>393</v>
      </c>
    </row>
    <row r="204" spans="1:13" ht="17.25" customHeight="1">
      <c r="A204" s="35" t="s">
        <v>435</v>
      </c>
      <c r="B204" s="35" t="s">
        <v>436</v>
      </c>
      <c r="C204" s="35" t="s">
        <v>437</v>
      </c>
      <c r="D204" s="35" t="s">
        <v>1000</v>
      </c>
      <c r="E204" s="35" t="s">
        <v>1004</v>
      </c>
      <c r="F204" s="35" t="s">
        <v>392</v>
      </c>
      <c r="G204" s="35" t="s">
        <v>392</v>
      </c>
      <c r="H204" s="35" t="s">
        <v>1005</v>
      </c>
      <c r="I204" s="35" t="s">
        <v>392</v>
      </c>
      <c r="J204" s="37">
        <v>0</v>
      </c>
      <c r="K204" s="38">
        <v>44895</v>
      </c>
      <c r="L204" s="34" t="s">
        <v>1006</v>
      </c>
      <c r="M204" s="35" t="s">
        <v>393</v>
      </c>
    </row>
    <row r="205" spans="1:13" ht="17.25" customHeight="1">
      <c r="A205" s="35" t="s">
        <v>435</v>
      </c>
      <c r="B205" s="35" t="s">
        <v>436</v>
      </c>
      <c r="C205" s="35" t="s">
        <v>437</v>
      </c>
      <c r="D205" s="35" t="s">
        <v>1000</v>
      </c>
      <c r="E205" s="35" t="s">
        <v>1007</v>
      </c>
      <c r="F205" s="35" t="s">
        <v>392</v>
      </c>
      <c r="G205" s="35" t="s">
        <v>392</v>
      </c>
      <c r="H205" s="35" t="s">
        <v>1008</v>
      </c>
      <c r="I205" s="35" t="s">
        <v>392</v>
      </c>
      <c r="J205" s="38">
        <v>177602</v>
      </c>
      <c r="K205" s="37">
        <v>0</v>
      </c>
      <c r="L205" s="34" t="s">
        <v>1009</v>
      </c>
      <c r="M205" s="35" t="s">
        <v>393</v>
      </c>
    </row>
    <row r="206" spans="1:13" ht="17.25" customHeight="1">
      <c r="A206" s="35" t="s">
        <v>435</v>
      </c>
      <c r="B206" s="35" t="s">
        <v>436</v>
      </c>
      <c r="C206" s="35" t="s">
        <v>437</v>
      </c>
      <c r="D206" s="35" t="s">
        <v>1000</v>
      </c>
      <c r="E206" s="35" t="s">
        <v>1010</v>
      </c>
      <c r="F206" s="35" t="s">
        <v>392</v>
      </c>
      <c r="G206" s="35" t="s">
        <v>392</v>
      </c>
      <c r="H206" s="35" t="s">
        <v>1011</v>
      </c>
      <c r="I206" s="35" t="s">
        <v>392</v>
      </c>
      <c r="J206" s="38">
        <v>302328</v>
      </c>
      <c r="K206" s="37">
        <v>0</v>
      </c>
      <c r="L206" s="34" t="s">
        <v>1012</v>
      </c>
      <c r="M206" s="35" t="s">
        <v>393</v>
      </c>
    </row>
    <row r="207" spans="1:13" ht="17.25" customHeight="1">
      <c r="A207" s="35" t="s">
        <v>435</v>
      </c>
      <c r="B207" s="35" t="s">
        <v>436</v>
      </c>
      <c r="C207" s="35" t="s">
        <v>437</v>
      </c>
      <c r="D207" s="35" t="s">
        <v>1000</v>
      </c>
      <c r="E207" s="35" t="s">
        <v>1013</v>
      </c>
      <c r="F207" s="35" t="s">
        <v>392</v>
      </c>
      <c r="G207" s="35" t="s">
        <v>392</v>
      </c>
      <c r="H207" s="35" t="s">
        <v>1014</v>
      </c>
      <c r="I207" s="35" t="s">
        <v>392</v>
      </c>
      <c r="J207" s="38">
        <v>1836796</v>
      </c>
      <c r="K207" s="37">
        <v>0</v>
      </c>
      <c r="L207" s="34" t="s">
        <v>1015</v>
      </c>
      <c r="M207" s="35" t="s">
        <v>393</v>
      </c>
    </row>
    <row r="208" spans="1:13" ht="17.25" customHeight="1">
      <c r="A208" s="35" t="s">
        <v>435</v>
      </c>
      <c r="B208" s="35" t="s">
        <v>436</v>
      </c>
      <c r="C208" s="35" t="s">
        <v>437</v>
      </c>
      <c r="D208" s="35" t="s">
        <v>1000</v>
      </c>
      <c r="E208" s="35" t="s">
        <v>1016</v>
      </c>
      <c r="F208" s="35" t="s">
        <v>392</v>
      </c>
      <c r="G208" s="35" t="s">
        <v>392</v>
      </c>
      <c r="H208" s="35" t="s">
        <v>1017</v>
      </c>
      <c r="I208" s="35" t="s">
        <v>392</v>
      </c>
      <c r="J208" s="38">
        <v>1738790</v>
      </c>
      <c r="K208" s="37">
        <v>0</v>
      </c>
      <c r="L208" s="34" t="s">
        <v>1018</v>
      </c>
      <c r="M208" s="35" t="s">
        <v>393</v>
      </c>
    </row>
    <row r="209" spans="1:13" ht="17.25" customHeight="1">
      <c r="A209" s="35" t="s">
        <v>435</v>
      </c>
      <c r="B209" s="35" t="s">
        <v>436</v>
      </c>
      <c r="C209" s="35" t="s">
        <v>437</v>
      </c>
      <c r="D209" s="35" t="s">
        <v>1000</v>
      </c>
      <c r="E209" s="35" t="s">
        <v>1019</v>
      </c>
      <c r="F209" s="35" t="s">
        <v>392</v>
      </c>
      <c r="G209" s="35" t="s">
        <v>392</v>
      </c>
      <c r="H209" s="35" t="s">
        <v>1020</v>
      </c>
      <c r="I209" s="35" t="s">
        <v>392</v>
      </c>
      <c r="J209" s="37">
        <v>0</v>
      </c>
      <c r="K209" s="38">
        <v>8661</v>
      </c>
      <c r="L209" s="34" t="s">
        <v>1021</v>
      </c>
      <c r="M209" s="35" t="s">
        <v>393</v>
      </c>
    </row>
    <row r="210" spans="1:13" ht="17.25" customHeight="1">
      <c r="A210" s="35" t="s">
        <v>435</v>
      </c>
      <c r="B210" s="35" t="s">
        <v>436</v>
      </c>
      <c r="C210" s="35" t="s">
        <v>437</v>
      </c>
      <c r="D210" s="35" t="s">
        <v>1000</v>
      </c>
      <c r="E210" s="35" t="s">
        <v>1022</v>
      </c>
      <c r="F210" s="35" t="s">
        <v>392</v>
      </c>
      <c r="G210" s="35" t="s">
        <v>392</v>
      </c>
      <c r="H210" s="35" t="s">
        <v>1023</v>
      </c>
      <c r="I210" s="35" t="s">
        <v>392</v>
      </c>
      <c r="J210" s="37">
        <v>0</v>
      </c>
      <c r="K210" s="38">
        <v>4030</v>
      </c>
      <c r="L210" s="34" t="s">
        <v>1024</v>
      </c>
      <c r="M210" s="35" t="s">
        <v>393</v>
      </c>
    </row>
    <row r="211" spans="1:13" ht="17.25" customHeight="1">
      <c r="A211" s="35" t="s">
        <v>435</v>
      </c>
      <c r="B211" s="35" t="s">
        <v>436</v>
      </c>
      <c r="C211" s="35" t="s">
        <v>437</v>
      </c>
      <c r="D211" s="35" t="s">
        <v>1000</v>
      </c>
      <c r="E211" s="35" t="s">
        <v>1025</v>
      </c>
      <c r="F211" s="35" t="s">
        <v>392</v>
      </c>
      <c r="G211" s="35" t="s">
        <v>392</v>
      </c>
      <c r="H211" s="35" t="s">
        <v>1026</v>
      </c>
      <c r="I211" s="35" t="s">
        <v>392</v>
      </c>
      <c r="J211" s="37">
        <v>0</v>
      </c>
      <c r="K211" s="38">
        <v>118000</v>
      </c>
      <c r="L211" s="34" t="s">
        <v>1027</v>
      </c>
      <c r="M211" s="35" t="s">
        <v>393</v>
      </c>
    </row>
    <row r="212" spans="1:13" ht="17.25" customHeight="1">
      <c r="A212" s="35" t="s">
        <v>435</v>
      </c>
      <c r="B212" s="35" t="s">
        <v>436</v>
      </c>
      <c r="C212" s="35" t="s">
        <v>437</v>
      </c>
      <c r="D212" s="35" t="s">
        <v>1000</v>
      </c>
      <c r="E212" s="35" t="s">
        <v>1028</v>
      </c>
      <c r="F212" s="35" t="s">
        <v>392</v>
      </c>
      <c r="G212" s="35" t="s">
        <v>392</v>
      </c>
      <c r="H212" s="35" t="s">
        <v>1029</v>
      </c>
      <c r="I212" s="35" t="s">
        <v>392</v>
      </c>
      <c r="J212" s="37">
        <v>0</v>
      </c>
      <c r="K212" s="38">
        <v>562013</v>
      </c>
      <c r="L212" s="34" t="s">
        <v>1030</v>
      </c>
      <c r="M212" s="35" t="s">
        <v>393</v>
      </c>
    </row>
    <row r="213" spans="1:13" ht="17.25" customHeight="1">
      <c r="A213" s="35" t="s">
        <v>435</v>
      </c>
      <c r="B213" s="35" t="s">
        <v>436</v>
      </c>
      <c r="C213" s="35" t="s">
        <v>437</v>
      </c>
      <c r="D213" s="35" t="s">
        <v>1000</v>
      </c>
      <c r="E213" s="35" t="s">
        <v>1031</v>
      </c>
      <c r="F213" s="35" t="s">
        <v>392</v>
      </c>
      <c r="G213" s="35" t="s">
        <v>392</v>
      </c>
      <c r="H213" s="35" t="s">
        <v>1032</v>
      </c>
      <c r="I213" s="35" t="s">
        <v>392</v>
      </c>
      <c r="J213" s="38">
        <v>671688</v>
      </c>
      <c r="K213" s="37">
        <v>0</v>
      </c>
      <c r="L213" s="34" t="s">
        <v>1033</v>
      </c>
      <c r="M213" s="35" t="s">
        <v>393</v>
      </c>
    </row>
    <row r="214" spans="1:13" ht="17.25" customHeight="1">
      <c r="A214" s="35" t="s">
        <v>435</v>
      </c>
      <c r="B214" s="35" t="s">
        <v>436</v>
      </c>
      <c r="C214" s="35" t="s">
        <v>437</v>
      </c>
      <c r="D214" s="35" t="s">
        <v>402</v>
      </c>
      <c r="E214" s="35" t="s">
        <v>1034</v>
      </c>
      <c r="F214" s="35" t="s">
        <v>392</v>
      </c>
      <c r="G214" s="35" t="s">
        <v>392</v>
      </c>
      <c r="H214" s="35" t="s">
        <v>1035</v>
      </c>
      <c r="I214" s="35" t="s">
        <v>392</v>
      </c>
      <c r="J214" s="37">
        <v>0</v>
      </c>
      <c r="K214" s="38">
        <v>4450</v>
      </c>
      <c r="L214" s="34" t="s">
        <v>1036</v>
      </c>
      <c r="M214" s="35" t="s">
        <v>393</v>
      </c>
    </row>
    <row r="215" spans="1:13" ht="17.25" customHeight="1">
      <c r="A215" s="35" t="s">
        <v>435</v>
      </c>
      <c r="B215" s="35" t="s">
        <v>436</v>
      </c>
      <c r="C215" s="35" t="s">
        <v>437</v>
      </c>
      <c r="D215" s="35" t="s">
        <v>402</v>
      </c>
      <c r="E215" s="35" t="s">
        <v>1037</v>
      </c>
      <c r="F215" s="35" t="s">
        <v>392</v>
      </c>
      <c r="G215" s="35" t="s">
        <v>392</v>
      </c>
      <c r="H215" s="35" t="s">
        <v>1038</v>
      </c>
      <c r="I215" s="35" t="s">
        <v>392</v>
      </c>
      <c r="J215" s="37">
        <v>0</v>
      </c>
      <c r="K215" s="38">
        <v>11612</v>
      </c>
      <c r="L215" s="34" t="s">
        <v>1039</v>
      </c>
      <c r="M215" s="35" t="s">
        <v>393</v>
      </c>
    </row>
    <row r="216" spans="1:13" ht="17.25" customHeight="1">
      <c r="A216" s="35" t="s">
        <v>435</v>
      </c>
      <c r="B216" s="35" t="s">
        <v>436</v>
      </c>
      <c r="C216" s="35" t="s">
        <v>437</v>
      </c>
      <c r="D216" s="35" t="s">
        <v>402</v>
      </c>
      <c r="E216" s="35" t="s">
        <v>1040</v>
      </c>
      <c r="F216" s="35" t="s">
        <v>392</v>
      </c>
      <c r="G216" s="35" t="s">
        <v>392</v>
      </c>
      <c r="H216" s="35" t="s">
        <v>1041</v>
      </c>
      <c r="I216" s="35" t="s">
        <v>392</v>
      </c>
      <c r="J216" s="38">
        <v>327611</v>
      </c>
      <c r="K216" s="37">
        <v>0</v>
      </c>
      <c r="L216" s="34" t="s">
        <v>1042</v>
      </c>
      <c r="M216" s="35" t="s">
        <v>393</v>
      </c>
    </row>
    <row r="217" spans="1:13" ht="17.25" customHeight="1">
      <c r="A217" s="35" t="s">
        <v>435</v>
      </c>
      <c r="B217" s="35" t="s">
        <v>436</v>
      </c>
      <c r="C217" s="35" t="s">
        <v>437</v>
      </c>
      <c r="D217" s="35" t="s">
        <v>402</v>
      </c>
      <c r="E217" s="35" t="s">
        <v>1043</v>
      </c>
      <c r="F217" s="35" t="s">
        <v>392</v>
      </c>
      <c r="G217" s="35" t="s">
        <v>392</v>
      </c>
      <c r="H217" s="35" t="s">
        <v>1044</v>
      </c>
      <c r="I217" s="35" t="s">
        <v>392</v>
      </c>
      <c r="J217" s="38">
        <v>69528</v>
      </c>
      <c r="K217" s="37">
        <v>0</v>
      </c>
      <c r="L217" s="34" t="s">
        <v>1045</v>
      </c>
      <c r="M217" s="35" t="s">
        <v>393</v>
      </c>
    </row>
    <row r="218" spans="1:13" ht="17.25" customHeight="1">
      <c r="A218" s="35" t="s">
        <v>435</v>
      </c>
      <c r="B218" s="35" t="s">
        <v>436</v>
      </c>
      <c r="C218" s="35" t="s">
        <v>437</v>
      </c>
      <c r="D218" s="35" t="s">
        <v>402</v>
      </c>
      <c r="E218" s="35" t="s">
        <v>1046</v>
      </c>
      <c r="F218" s="35" t="s">
        <v>392</v>
      </c>
      <c r="G218" s="35" t="s">
        <v>392</v>
      </c>
      <c r="H218" s="35" t="s">
        <v>1047</v>
      </c>
      <c r="I218" s="35" t="s">
        <v>392</v>
      </c>
      <c r="J218" s="38">
        <v>77254</v>
      </c>
      <c r="K218" s="37">
        <v>0</v>
      </c>
      <c r="L218" s="34" t="s">
        <v>1048</v>
      </c>
      <c r="M218" s="35" t="s">
        <v>393</v>
      </c>
    </row>
    <row r="219" spans="1:13" ht="17.25" customHeight="1">
      <c r="A219" s="35" t="s">
        <v>435</v>
      </c>
      <c r="B219" s="35" t="s">
        <v>436</v>
      </c>
      <c r="C219" s="35" t="s">
        <v>437</v>
      </c>
      <c r="D219" s="35" t="s">
        <v>402</v>
      </c>
      <c r="E219" s="35" t="s">
        <v>1049</v>
      </c>
      <c r="F219" s="35" t="s">
        <v>392</v>
      </c>
      <c r="G219" s="35" t="s">
        <v>392</v>
      </c>
      <c r="H219" s="35" t="s">
        <v>1050</v>
      </c>
      <c r="I219" s="35" t="s">
        <v>392</v>
      </c>
      <c r="J219" s="38">
        <v>752616</v>
      </c>
      <c r="K219" s="37">
        <v>0</v>
      </c>
      <c r="L219" s="34" t="s">
        <v>1051</v>
      </c>
      <c r="M219" s="35" t="s">
        <v>393</v>
      </c>
    </row>
    <row r="220" spans="1:13" ht="17.25" customHeight="1">
      <c r="A220" s="35" t="s">
        <v>435</v>
      </c>
      <c r="B220" s="35" t="s">
        <v>436</v>
      </c>
      <c r="C220" s="35" t="s">
        <v>437</v>
      </c>
      <c r="D220" s="35" t="s">
        <v>402</v>
      </c>
      <c r="E220" s="35" t="s">
        <v>1052</v>
      </c>
      <c r="F220" s="35" t="s">
        <v>392</v>
      </c>
      <c r="G220" s="35" t="s">
        <v>392</v>
      </c>
      <c r="H220" s="35" t="s">
        <v>1053</v>
      </c>
      <c r="I220" s="35" t="s">
        <v>392</v>
      </c>
      <c r="J220" s="37">
        <v>0</v>
      </c>
      <c r="K220" s="38">
        <v>4318</v>
      </c>
      <c r="L220" s="34" t="s">
        <v>1054</v>
      </c>
      <c r="M220" s="35" t="s">
        <v>393</v>
      </c>
    </row>
    <row r="221" spans="1:13" ht="17.25" customHeight="1">
      <c r="A221" s="35" t="s">
        <v>435</v>
      </c>
      <c r="B221" s="35" t="s">
        <v>436</v>
      </c>
      <c r="C221" s="35" t="s">
        <v>437</v>
      </c>
      <c r="D221" s="35" t="s">
        <v>402</v>
      </c>
      <c r="E221" s="35" t="s">
        <v>1055</v>
      </c>
      <c r="F221" s="35" t="s">
        <v>392</v>
      </c>
      <c r="G221" s="35" t="s">
        <v>392</v>
      </c>
      <c r="H221" s="35" t="s">
        <v>1056</v>
      </c>
      <c r="I221" s="35" t="s">
        <v>392</v>
      </c>
      <c r="J221" s="37">
        <v>0</v>
      </c>
      <c r="K221" s="38">
        <v>1350000</v>
      </c>
      <c r="L221" s="34" t="s">
        <v>1057</v>
      </c>
      <c r="M221" s="35" t="s">
        <v>393</v>
      </c>
    </row>
    <row r="222" spans="1:13" ht="17.25" customHeight="1">
      <c r="A222" s="35" t="s">
        <v>435</v>
      </c>
      <c r="B222" s="35" t="s">
        <v>436</v>
      </c>
      <c r="C222" s="35" t="s">
        <v>437</v>
      </c>
      <c r="D222" s="35" t="s">
        <v>402</v>
      </c>
      <c r="E222" s="35" t="s">
        <v>1058</v>
      </c>
      <c r="F222" s="35" t="s">
        <v>392</v>
      </c>
      <c r="G222" s="35" t="s">
        <v>392</v>
      </c>
      <c r="H222" s="35" t="s">
        <v>1059</v>
      </c>
      <c r="I222" s="35" t="s">
        <v>392</v>
      </c>
      <c r="J222" s="38">
        <v>5310824</v>
      </c>
      <c r="K222" s="37">
        <v>0</v>
      </c>
      <c r="L222" s="34" t="s">
        <v>1060</v>
      </c>
      <c r="M222" s="35" t="s">
        <v>393</v>
      </c>
    </row>
    <row r="223" spans="1:13" ht="17.25" customHeight="1">
      <c r="A223" s="35" t="s">
        <v>435</v>
      </c>
      <c r="B223" s="35" t="s">
        <v>436</v>
      </c>
      <c r="C223" s="35" t="s">
        <v>437</v>
      </c>
      <c r="D223" s="35" t="s">
        <v>402</v>
      </c>
      <c r="E223" s="35" t="s">
        <v>1061</v>
      </c>
      <c r="F223" s="35" t="s">
        <v>392</v>
      </c>
      <c r="G223" s="35" t="s">
        <v>392</v>
      </c>
      <c r="H223" s="35" t="s">
        <v>1059</v>
      </c>
      <c r="I223" s="35" t="s">
        <v>392</v>
      </c>
      <c r="J223" s="37">
        <v>0</v>
      </c>
      <c r="K223" s="38">
        <v>5311282</v>
      </c>
      <c r="L223" s="34" t="s">
        <v>1062</v>
      </c>
      <c r="M223" s="35" t="s">
        <v>393</v>
      </c>
    </row>
    <row r="224" spans="1:13" ht="17.25" customHeight="1">
      <c r="A224" s="35" t="s">
        <v>435</v>
      </c>
      <c r="B224" s="35" t="s">
        <v>436</v>
      </c>
      <c r="C224" s="35" t="s">
        <v>437</v>
      </c>
      <c r="D224" s="35" t="s">
        <v>402</v>
      </c>
      <c r="E224" s="35" t="s">
        <v>1063</v>
      </c>
      <c r="F224" s="35" t="s">
        <v>392</v>
      </c>
      <c r="G224" s="35" t="s">
        <v>392</v>
      </c>
      <c r="H224" s="35" t="s">
        <v>1064</v>
      </c>
      <c r="I224" s="35" t="s">
        <v>392</v>
      </c>
      <c r="J224" s="38">
        <v>6132000</v>
      </c>
      <c r="K224" s="37">
        <v>0</v>
      </c>
      <c r="L224" s="34" t="s">
        <v>1065</v>
      </c>
      <c r="M224" s="35" t="s">
        <v>393</v>
      </c>
    </row>
    <row r="225" spans="1:13" ht="17.25" customHeight="1">
      <c r="A225" s="35" t="s">
        <v>435</v>
      </c>
      <c r="B225" s="35" t="s">
        <v>436</v>
      </c>
      <c r="C225" s="35" t="s">
        <v>437</v>
      </c>
      <c r="D225" s="35" t="s">
        <v>402</v>
      </c>
      <c r="E225" s="35" t="s">
        <v>1066</v>
      </c>
      <c r="F225" s="35" t="s">
        <v>392</v>
      </c>
      <c r="G225" s="35" t="s">
        <v>392</v>
      </c>
      <c r="H225" s="35" t="s">
        <v>1064</v>
      </c>
      <c r="I225" s="35" t="s">
        <v>392</v>
      </c>
      <c r="J225" s="37">
        <v>0</v>
      </c>
      <c r="K225" s="38">
        <v>6132000</v>
      </c>
      <c r="L225" s="34" t="s">
        <v>1062</v>
      </c>
      <c r="M225" s="35" t="s">
        <v>393</v>
      </c>
    </row>
    <row r="226" spans="1:13" ht="17.25" customHeight="1">
      <c r="A226" s="35" t="s">
        <v>435</v>
      </c>
      <c r="B226" s="35" t="s">
        <v>436</v>
      </c>
      <c r="C226" s="35" t="s">
        <v>437</v>
      </c>
      <c r="D226" s="35" t="s">
        <v>402</v>
      </c>
      <c r="E226" s="35" t="s">
        <v>1067</v>
      </c>
      <c r="F226" s="35" t="s">
        <v>392</v>
      </c>
      <c r="G226" s="35" t="s">
        <v>392</v>
      </c>
      <c r="H226" s="35" t="s">
        <v>1068</v>
      </c>
      <c r="I226" s="35" t="s">
        <v>392</v>
      </c>
      <c r="J226" s="38">
        <v>6132000</v>
      </c>
      <c r="K226" s="37">
        <v>0</v>
      </c>
      <c r="L226" s="34" t="s">
        <v>1065</v>
      </c>
      <c r="M226" s="35" t="s">
        <v>393</v>
      </c>
    </row>
    <row r="227" spans="1:13" ht="17.25" customHeight="1">
      <c r="A227" s="35" t="s">
        <v>435</v>
      </c>
      <c r="B227" s="35" t="s">
        <v>436</v>
      </c>
      <c r="C227" s="35" t="s">
        <v>437</v>
      </c>
      <c r="D227" s="35" t="s">
        <v>402</v>
      </c>
      <c r="E227" s="35" t="s">
        <v>1069</v>
      </c>
      <c r="F227" s="35" t="s">
        <v>392</v>
      </c>
      <c r="G227" s="35" t="s">
        <v>392</v>
      </c>
      <c r="H227" s="35" t="s">
        <v>1068</v>
      </c>
      <c r="I227" s="35" t="s">
        <v>392</v>
      </c>
      <c r="J227" s="37">
        <v>0</v>
      </c>
      <c r="K227" s="38">
        <v>6132000</v>
      </c>
      <c r="L227" s="34" t="s">
        <v>1062</v>
      </c>
      <c r="M227" s="35" t="s">
        <v>393</v>
      </c>
    </row>
    <row r="228" spans="1:13" ht="17.25" customHeight="1">
      <c r="A228" s="35" t="s">
        <v>435</v>
      </c>
      <c r="B228" s="35" t="s">
        <v>436</v>
      </c>
      <c r="C228" s="35" t="s">
        <v>437</v>
      </c>
      <c r="D228" s="35" t="s">
        <v>402</v>
      </c>
      <c r="E228" s="35" t="s">
        <v>1070</v>
      </c>
      <c r="F228" s="35" t="s">
        <v>392</v>
      </c>
      <c r="G228" s="35" t="s">
        <v>392</v>
      </c>
      <c r="H228" s="35" t="s">
        <v>1071</v>
      </c>
      <c r="I228" s="35" t="s">
        <v>392</v>
      </c>
      <c r="J228" s="38">
        <v>5000000</v>
      </c>
      <c r="K228" s="37">
        <v>0</v>
      </c>
      <c r="L228" s="34" t="s">
        <v>1072</v>
      </c>
      <c r="M228" s="35" t="s">
        <v>393</v>
      </c>
    </row>
    <row r="229" spans="1:13" ht="17.25" customHeight="1">
      <c r="A229" s="35" t="s">
        <v>435</v>
      </c>
      <c r="B229" s="35" t="s">
        <v>436</v>
      </c>
      <c r="C229" s="35" t="s">
        <v>437</v>
      </c>
      <c r="D229" s="35" t="s">
        <v>402</v>
      </c>
      <c r="E229" s="35" t="s">
        <v>1073</v>
      </c>
      <c r="F229" s="35" t="s">
        <v>392</v>
      </c>
      <c r="G229" s="35" t="s">
        <v>392</v>
      </c>
      <c r="H229" s="35" t="s">
        <v>1071</v>
      </c>
      <c r="I229" s="35" t="s">
        <v>392</v>
      </c>
      <c r="J229" s="38">
        <v>1350000</v>
      </c>
      <c r="K229" s="37">
        <v>0</v>
      </c>
      <c r="L229" s="34" t="s">
        <v>1074</v>
      </c>
      <c r="M229" s="35" t="s">
        <v>393</v>
      </c>
    </row>
    <row r="230" spans="1:13" ht="17.25" customHeight="1">
      <c r="A230" s="35" t="s">
        <v>435</v>
      </c>
      <c r="B230" s="35" t="s">
        <v>436</v>
      </c>
      <c r="C230" s="35" t="s">
        <v>437</v>
      </c>
      <c r="D230" s="35" t="s">
        <v>402</v>
      </c>
      <c r="E230" s="35" t="s">
        <v>1075</v>
      </c>
      <c r="F230" s="35" t="s">
        <v>392</v>
      </c>
      <c r="G230" s="35" t="s">
        <v>392</v>
      </c>
      <c r="H230" s="35" t="s">
        <v>1076</v>
      </c>
      <c r="I230" s="35" t="s">
        <v>392</v>
      </c>
      <c r="J230" s="37">
        <v>0</v>
      </c>
      <c r="K230" s="38">
        <v>5000000</v>
      </c>
      <c r="L230" s="34" t="s">
        <v>1077</v>
      </c>
      <c r="M230" s="35" t="s">
        <v>393</v>
      </c>
    </row>
    <row r="231" spans="1:13" ht="17.25" customHeight="1">
      <c r="A231" s="35" t="s">
        <v>435</v>
      </c>
      <c r="B231" s="35" t="s">
        <v>436</v>
      </c>
      <c r="C231" s="35" t="s">
        <v>437</v>
      </c>
      <c r="D231" s="35" t="s">
        <v>402</v>
      </c>
      <c r="E231" s="35" t="s">
        <v>1078</v>
      </c>
      <c r="F231" s="35" t="s">
        <v>392</v>
      </c>
      <c r="G231" s="35" t="s">
        <v>392</v>
      </c>
      <c r="H231" s="35" t="s">
        <v>1079</v>
      </c>
      <c r="I231" s="35" t="s">
        <v>392</v>
      </c>
      <c r="J231" s="37">
        <v>0</v>
      </c>
      <c r="K231" s="38">
        <v>1350000</v>
      </c>
      <c r="L231" s="34" t="s">
        <v>1062</v>
      </c>
      <c r="M231" s="35" t="s">
        <v>393</v>
      </c>
    </row>
    <row r="232" spans="1:13" ht="17.25" customHeight="1">
      <c r="A232" s="35" t="s">
        <v>435</v>
      </c>
      <c r="B232" s="35" t="s">
        <v>436</v>
      </c>
      <c r="C232" s="35" t="s">
        <v>437</v>
      </c>
      <c r="D232" s="35" t="s">
        <v>402</v>
      </c>
      <c r="E232" s="35" t="s">
        <v>1080</v>
      </c>
      <c r="F232" s="35" t="s">
        <v>392</v>
      </c>
      <c r="G232" s="35" t="s">
        <v>392</v>
      </c>
      <c r="H232" s="35" t="s">
        <v>1081</v>
      </c>
      <c r="I232" s="35" t="s">
        <v>392</v>
      </c>
      <c r="J232" s="37">
        <v>0</v>
      </c>
      <c r="K232" s="38">
        <v>39533</v>
      </c>
      <c r="L232" s="34" t="s">
        <v>1082</v>
      </c>
      <c r="M232" s="35" t="s">
        <v>393</v>
      </c>
    </row>
    <row r="233" spans="1:13" ht="17.25" customHeight="1">
      <c r="A233" s="35" t="s">
        <v>435</v>
      </c>
      <c r="B233" s="35" t="s">
        <v>436</v>
      </c>
      <c r="C233" s="35" t="s">
        <v>437</v>
      </c>
      <c r="D233" s="35" t="s">
        <v>402</v>
      </c>
      <c r="E233" s="35" t="s">
        <v>1083</v>
      </c>
      <c r="F233" s="35" t="s">
        <v>392</v>
      </c>
      <c r="G233" s="35" t="s">
        <v>392</v>
      </c>
      <c r="H233" s="35" t="s">
        <v>1084</v>
      </c>
      <c r="I233" s="35" t="s">
        <v>392</v>
      </c>
      <c r="J233" s="37">
        <v>0</v>
      </c>
      <c r="K233" s="38">
        <v>618525</v>
      </c>
      <c r="L233" s="34" t="s">
        <v>1085</v>
      </c>
      <c r="M233" s="35" t="s">
        <v>393</v>
      </c>
    </row>
    <row r="234" spans="1:13" ht="17.25" customHeight="1">
      <c r="A234" s="35" t="s">
        <v>435</v>
      </c>
      <c r="B234" s="35" t="s">
        <v>436</v>
      </c>
      <c r="C234" s="35" t="s">
        <v>437</v>
      </c>
      <c r="D234" s="35" t="s">
        <v>402</v>
      </c>
      <c r="E234" s="35" t="s">
        <v>1086</v>
      </c>
      <c r="F234" s="35" t="s">
        <v>392</v>
      </c>
      <c r="G234" s="35" t="s">
        <v>392</v>
      </c>
      <c r="H234" s="35" t="s">
        <v>1087</v>
      </c>
      <c r="I234" s="35" t="s">
        <v>392</v>
      </c>
      <c r="J234" s="37">
        <v>0</v>
      </c>
      <c r="K234" s="38">
        <v>472500</v>
      </c>
      <c r="L234" s="34" t="s">
        <v>1088</v>
      </c>
      <c r="M234" s="35" t="s">
        <v>393</v>
      </c>
    </row>
    <row r="235" spans="1:13" ht="17.25" customHeight="1">
      <c r="A235" s="35" t="s">
        <v>435</v>
      </c>
      <c r="B235" s="35" t="s">
        <v>436</v>
      </c>
      <c r="C235" s="35" t="s">
        <v>437</v>
      </c>
      <c r="D235" s="35" t="s">
        <v>402</v>
      </c>
      <c r="E235" s="35" t="s">
        <v>1089</v>
      </c>
      <c r="F235" s="35" t="s">
        <v>392</v>
      </c>
      <c r="G235" s="35" t="s">
        <v>392</v>
      </c>
      <c r="H235" s="35" t="s">
        <v>1090</v>
      </c>
      <c r="I235" s="35" t="s">
        <v>392</v>
      </c>
      <c r="J235" s="37">
        <v>0</v>
      </c>
      <c r="K235" s="38">
        <v>78750</v>
      </c>
      <c r="L235" s="34" t="s">
        <v>1091</v>
      </c>
      <c r="M235" s="35" t="s">
        <v>393</v>
      </c>
    </row>
    <row r="236" spans="1:13" ht="17.25" customHeight="1">
      <c r="A236" s="35" t="s">
        <v>435</v>
      </c>
      <c r="B236" s="35" t="s">
        <v>436</v>
      </c>
      <c r="C236" s="35" t="s">
        <v>437</v>
      </c>
      <c r="D236" s="35" t="s">
        <v>402</v>
      </c>
      <c r="E236" s="35" t="s">
        <v>1092</v>
      </c>
      <c r="F236" s="35" t="s">
        <v>392</v>
      </c>
      <c r="G236" s="35" t="s">
        <v>392</v>
      </c>
      <c r="H236" s="35" t="s">
        <v>1093</v>
      </c>
      <c r="I236" s="35" t="s">
        <v>392</v>
      </c>
      <c r="J236" s="38">
        <v>184350</v>
      </c>
      <c r="K236" s="37">
        <v>0</v>
      </c>
      <c r="L236" s="34" t="s">
        <v>1094</v>
      </c>
      <c r="M236" s="35" t="s">
        <v>393</v>
      </c>
    </row>
    <row r="237" spans="1:13" ht="17.25" customHeight="1">
      <c r="A237" s="35" t="s">
        <v>435</v>
      </c>
      <c r="B237" s="35" t="s">
        <v>436</v>
      </c>
      <c r="C237" s="35" t="s">
        <v>437</v>
      </c>
      <c r="D237" s="35" t="s">
        <v>402</v>
      </c>
      <c r="E237" s="35" t="s">
        <v>1095</v>
      </c>
      <c r="F237" s="35" t="s">
        <v>392</v>
      </c>
      <c r="G237" s="35" t="s">
        <v>392</v>
      </c>
      <c r="H237" s="35" t="s">
        <v>1096</v>
      </c>
      <c r="I237" s="35" t="s">
        <v>392</v>
      </c>
      <c r="J237" s="38">
        <v>13441</v>
      </c>
      <c r="K237" s="37">
        <v>0</v>
      </c>
      <c r="L237" s="34" t="s">
        <v>1097</v>
      </c>
      <c r="M237" s="35" t="s">
        <v>393</v>
      </c>
    </row>
    <row r="238" spans="1:13" ht="17.25" customHeight="1">
      <c r="A238" s="35" t="s">
        <v>435</v>
      </c>
      <c r="B238" s="35" t="s">
        <v>436</v>
      </c>
      <c r="C238" s="35" t="s">
        <v>437</v>
      </c>
      <c r="D238" s="35" t="s">
        <v>402</v>
      </c>
      <c r="E238" s="35" t="s">
        <v>1098</v>
      </c>
      <c r="F238" s="35" t="s">
        <v>392</v>
      </c>
      <c r="G238" s="35" t="s">
        <v>392</v>
      </c>
      <c r="H238" s="35" t="s">
        <v>1099</v>
      </c>
      <c r="I238" s="35" t="s">
        <v>392</v>
      </c>
      <c r="J238" s="38">
        <v>897710</v>
      </c>
      <c r="K238" s="37">
        <v>0</v>
      </c>
      <c r="L238" s="34" t="s">
        <v>1100</v>
      </c>
      <c r="M238" s="35" t="s">
        <v>393</v>
      </c>
    </row>
    <row r="239" spans="1:13" ht="17.25" customHeight="1">
      <c r="A239" s="35" t="s">
        <v>435</v>
      </c>
      <c r="B239" s="35" t="s">
        <v>436</v>
      </c>
      <c r="C239" s="35" t="s">
        <v>437</v>
      </c>
      <c r="D239" s="35" t="s">
        <v>402</v>
      </c>
      <c r="E239" s="35" t="s">
        <v>1101</v>
      </c>
      <c r="F239" s="35" t="s">
        <v>392</v>
      </c>
      <c r="G239" s="35" t="s">
        <v>392</v>
      </c>
      <c r="H239" s="35" t="s">
        <v>1102</v>
      </c>
      <c r="I239" s="35" t="s">
        <v>392</v>
      </c>
      <c r="J239" s="38">
        <v>43281</v>
      </c>
      <c r="K239" s="37">
        <v>0</v>
      </c>
      <c r="L239" s="34" t="s">
        <v>1103</v>
      </c>
      <c r="M239" s="35" t="s">
        <v>393</v>
      </c>
    </row>
    <row r="240" spans="1:13" ht="17.25" customHeight="1">
      <c r="A240" s="35" t="s">
        <v>435</v>
      </c>
      <c r="B240" s="35" t="s">
        <v>436</v>
      </c>
      <c r="C240" s="35" t="s">
        <v>437</v>
      </c>
      <c r="D240" s="35" t="s">
        <v>406</v>
      </c>
      <c r="E240" s="35" t="s">
        <v>1104</v>
      </c>
      <c r="F240" s="35" t="s">
        <v>392</v>
      </c>
      <c r="G240" s="35" t="s">
        <v>392</v>
      </c>
      <c r="H240" s="35" t="s">
        <v>1105</v>
      </c>
      <c r="I240" s="35" t="s">
        <v>392</v>
      </c>
      <c r="J240" s="37">
        <v>0</v>
      </c>
      <c r="K240" s="38">
        <v>117588</v>
      </c>
      <c r="L240" s="34" t="s">
        <v>1106</v>
      </c>
      <c r="M240" s="35" t="s">
        <v>393</v>
      </c>
    </row>
    <row r="241" spans="1:13" ht="17.25" customHeight="1">
      <c r="A241" s="35" t="s">
        <v>435</v>
      </c>
      <c r="B241" s="35" t="s">
        <v>436</v>
      </c>
      <c r="C241" s="35" t="s">
        <v>437</v>
      </c>
      <c r="D241" s="35" t="s">
        <v>406</v>
      </c>
      <c r="E241" s="35" t="s">
        <v>1107</v>
      </c>
      <c r="F241" s="35" t="s">
        <v>392</v>
      </c>
      <c r="G241" s="35" t="s">
        <v>392</v>
      </c>
      <c r="H241" s="35" t="s">
        <v>1108</v>
      </c>
      <c r="I241" s="35" t="s">
        <v>392</v>
      </c>
      <c r="J241" s="37">
        <v>0</v>
      </c>
      <c r="K241" s="38">
        <v>25000</v>
      </c>
      <c r="L241" s="34" t="s">
        <v>1109</v>
      </c>
      <c r="M241" s="35" t="s">
        <v>393</v>
      </c>
    </row>
    <row r="242" spans="1:13" ht="17.25" customHeight="1">
      <c r="A242" s="35" t="s">
        <v>435</v>
      </c>
      <c r="B242" s="35" t="s">
        <v>436</v>
      </c>
      <c r="C242" s="35" t="s">
        <v>437</v>
      </c>
      <c r="D242" s="35" t="s">
        <v>406</v>
      </c>
      <c r="E242" s="35" t="s">
        <v>1110</v>
      </c>
      <c r="F242" s="35" t="s">
        <v>392</v>
      </c>
      <c r="G242" s="35" t="s">
        <v>392</v>
      </c>
      <c r="H242" s="35" t="s">
        <v>1111</v>
      </c>
      <c r="I242" s="35" t="s">
        <v>392</v>
      </c>
      <c r="J242" s="37">
        <v>0</v>
      </c>
      <c r="K242" s="38">
        <v>19537</v>
      </c>
      <c r="L242" s="34" t="s">
        <v>1112</v>
      </c>
      <c r="M242" s="35" t="s">
        <v>393</v>
      </c>
    </row>
    <row r="243" spans="1:13" ht="17.25" customHeight="1">
      <c r="A243" s="35" t="s">
        <v>435</v>
      </c>
      <c r="B243" s="35" t="s">
        <v>436</v>
      </c>
      <c r="C243" s="35" t="s">
        <v>437</v>
      </c>
      <c r="D243" s="35" t="s">
        <v>406</v>
      </c>
      <c r="E243" s="35" t="s">
        <v>1113</v>
      </c>
      <c r="F243" s="35" t="s">
        <v>392</v>
      </c>
      <c r="G243" s="35" t="s">
        <v>392</v>
      </c>
      <c r="H243" s="35" t="s">
        <v>1114</v>
      </c>
      <c r="I243" s="35" t="s">
        <v>392</v>
      </c>
      <c r="J243" s="37">
        <v>0</v>
      </c>
      <c r="K243" s="38">
        <v>19790</v>
      </c>
      <c r="L243" s="34" t="s">
        <v>1115</v>
      </c>
      <c r="M243" s="35" t="s">
        <v>393</v>
      </c>
    </row>
    <row r="244" spans="1:13" ht="17.25" customHeight="1">
      <c r="A244" s="35" t="s">
        <v>435</v>
      </c>
      <c r="B244" s="35" t="s">
        <v>436</v>
      </c>
      <c r="C244" s="35" t="s">
        <v>437</v>
      </c>
      <c r="D244" s="35" t="s">
        <v>406</v>
      </c>
      <c r="E244" s="35" t="s">
        <v>1116</v>
      </c>
      <c r="F244" s="35" t="s">
        <v>392</v>
      </c>
      <c r="G244" s="35" t="s">
        <v>392</v>
      </c>
      <c r="H244" s="35" t="s">
        <v>1117</v>
      </c>
      <c r="I244" s="35" t="s">
        <v>392</v>
      </c>
      <c r="J244" s="37">
        <v>0</v>
      </c>
      <c r="K244" s="38">
        <v>16125</v>
      </c>
      <c r="L244" s="34" t="s">
        <v>1118</v>
      </c>
      <c r="M244" s="35" t="s">
        <v>393</v>
      </c>
    </row>
    <row r="245" spans="1:13" ht="17.25" customHeight="1">
      <c r="A245" s="35" t="s">
        <v>435</v>
      </c>
      <c r="B245" s="35" t="s">
        <v>436</v>
      </c>
      <c r="C245" s="35" t="s">
        <v>437</v>
      </c>
      <c r="D245" s="35" t="s">
        <v>406</v>
      </c>
      <c r="E245" s="35" t="s">
        <v>1119</v>
      </c>
      <c r="F245" s="35" t="s">
        <v>392</v>
      </c>
      <c r="G245" s="35" t="s">
        <v>392</v>
      </c>
      <c r="H245" s="35" t="s">
        <v>1120</v>
      </c>
      <c r="I245" s="35" t="s">
        <v>392</v>
      </c>
      <c r="J245" s="37">
        <v>0</v>
      </c>
      <c r="K245" s="38">
        <v>111992</v>
      </c>
      <c r="L245" s="34" t="s">
        <v>1121</v>
      </c>
      <c r="M245" s="35" t="s">
        <v>393</v>
      </c>
    </row>
    <row r="246" spans="1:13" ht="17.25" customHeight="1">
      <c r="A246" s="35" t="s">
        <v>435</v>
      </c>
      <c r="B246" s="35" t="s">
        <v>436</v>
      </c>
      <c r="C246" s="35" t="s">
        <v>437</v>
      </c>
      <c r="D246" s="35" t="s">
        <v>406</v>
      </c>
      <c r="E246" s="35" t="s">
        <v>1122</v>
      </c>
      <c r="F246" s="35" t="s">
        <v>392</v>
      </c>
      <c r="G246" s="35" t="s">
        <v>392</v>
      </c>
      <c r="H246" s="35" t="s">
        <v>1123</v>
      </c>
      <c r="I246" s="35" t="s">
        <v>392</v>
      </c>
      <c r="J246" s="37">
        <v>0</v>
      </c>
      <c r="K246" s="38">
        <v>348823</v>
      </c>
      <c r="L246" s="34" t="s">
        <v>1124</v>
      </c>
      <c r="M246" s="35" t="s">
        <v>393</v>
      </c>
    </row>
    <row r="247" spans="1:13" ht="17.25" customHeight="1">
      <c r="A247" s="35" t="s">
        <v>435</v>
      </c>
      <c r="B247" s="35" t="s">
        <v>436</v>
      </c>
      <c r="C247" s="35" t="s">
        <v>437</v>
      </c>
      <c r="D247" s="35" t="s">
        <v>406</v>
      </c>
      <c r="E247" s="35" t="s">
        <v>1125</v>
      </c>
      <c r="F247" s="35" t="s">
        <v>392</v>
      </c>
      <c r="G247" s="35" t="s">
        <v>392</v>
      </c>
      <c r="H247" s="35" t="s">
        <v>1126</v>
      </c>
      <c r="I247" s="35" t="s">
        <v>392</v>
      </c>
      <c r="J247" s="38">
        <v>1227600</v>
      </c>
      <c r="K247" s="37">
        <v>0</v>
      </c>
      <c r="L247" s="34" t="s">
        <v>1127</v>
      </c>
      <c r="M247" s="35" t="s">
        <v>393</v>
      </c>
    </row>
    <row r="248" spans="1:13" ht="17.25" customHeight="1">
      <c r="A248" s="35" t="s">
        <v>435</v>
      </c>
      <c r="B248" s="35" t="s">
        <v>436</v>
      </c>
      <c r="C248" s="35" t="s">
        <v>437</v>
      </c>
      <c r="D248" s="35" t="s">
        <v>406</v>
      </c>
      <c r="E248" s="35" t="s">
        <v>1128</v>
      </c>
      <c r="F248" s="35" t="s">
        <v>392</v>
      </c>
      <c r="G248" s="35" t="s">
        <v>392</v>
      </c>
      <c r="H248" s="35" t="s">
        <v>1126</v>
      </c>
      <c r="I248" s="35" t="s">
        <v>392</v>
      </c>
      <c r="J248" s="37">
        <v>0</v>
      </c>
      <c r="K248" s="38">
        <v>1227600</v>
      </c>
      <c r="L248" s="34" t="s">
        <v>1124</v>
      </c>
      <c r="M248" s="35" t="s">
        <v>393</v>
      </c>
    </row>
    <row r="249" spans="1:13" ht="17.25" customHeight="1">
      <c r="A249" s="35" t="s">
        <v>435</v>
      </c>
      <c r="B249" s="35" t="s">
        <v>436</v>
      </c>
      <c r="C249" s="35" t="s">
        <v>437</v>
      </c>
      <c r="D249" s="35" t="s">
        <v>406</v>
      </c>
      <c r="E249" s="35" t="s">
        <v>1129</v>
      </c>
      <c r="F249" s="35" t="s">
        <v>392</v>
      </c>
      <c r="G249" s="35" t="s">
        <v>392</v>
      </c>
      <c r="H249" s="35" t="s">
        <v>1130</v>
      </c>
      <c r="I249" s="35" t="s">
        <v>392</v>
      </c>
      <c r="J249" s="38">
        <v>1227600</v>
      </c>
      <c r="K249" s="37">
        <v>0</v>
      </c>
      <c r="L249" s="34" t="s">
        <v>1127</v>
      </c>
      <c r="M249" s="35" t="s">
        <v>393</v>
      </c>
    </row>
    <row r="250" spans="1:13" ht="17.25" customHeight="1">
      <c r="A250" s="35" t="s">
        <v>435</v>
      </c>
      <c r="B250" s="35" t="s">
        <v>436</v>
      </c>
      <c r="C250" s="35" t="s">
        <v>437</v>
      </c>
      <c r="D250" s="35" t="s">
        <v>406</v>
      </c>
      <c r="E250" s="35" t="s">
        <v>1131</v>
      </c>
      <c r="F250" s="35" t="s">
        <v>392</v>
      </c>
      <c r="G250" s="35" t="s">
        <v>392</v>
      </c>
      <c r="H250" s="35" t="s">
        <v>1130</v>
      </c>
      <c r="I250" s="35" t="s">
        <v>392</v>
      </c>
      <c r="J250" s="37">
        <v>0</v>
      </c>
      <c r="K250" s="38">
        <v>1227600</v>
      </c>
      <c r="L250" s="34" t="s">
        <v>1124</v>
      </c>
      <c r="M250" s="35" t="s">
        <v>393</v>
      </c>
    </row>
    <row r="251" spans="1:13" ht="17.25" customHeight="1">
      <c r="A251" s="35" t="s">
        <v>435</v>
      </c>
      <c r="B251" s="35" t="s">
        <v>436</v>
      </c>
      <c r="C251" s="35" t="s">
        <v>437</v>
      </c>
      <c r="D251" s="35" t="s">
        <v>406</v>
      </c>
      <c r="E251" s="35" t="s">
        <v>1132</v>
      </c>
      <c r="F251" s="35" t="s">
        <v>392</v>
      </c>
      <c r="G251" s="35" t="s">
        <v>392</v>
      </c>
      <c r="H251" s="35" t="s">
        <v>1133</v>
      </c>
      <c r="I251" s="35" t="s">
        <v>392</v>
      </c>
      <c r="J251" s="37">
        <v>0</v>
      </c>
      <c r="K251" s="38">
        <v>321797</v>
      </c>
      <c r="L251" s="34" t="s">
        <v>1134</v>
      </c>
      <c r="M251" s="35" t="s">
        <v>393</v>
      </c>
    </row>
    <row r="252" spans="1:13" ht="17.25" customHeight="1">
      <c r="A252" s="35" t="s">
        <v>435</v>
      </c>
      <c r="B252" s="35" t="s">
        <v>436</v>
      </c>
      <c r="C252" s="35" t="s">
        <v>437</v>
      </c>
      <c r="D252" s="35" t="s">
        <v>406</v>
      </c>
      <c r="E252" s="35" t="s">
        <v>1135</v>
      </c>
      <c r="F252" s="35" t="s">
        <v>392</v>
      </c>
      <c r="G252" s="35" t="s">
        <v>392</v>
      </c>
      <c r="H252" s="35" t="s">
        <v>1136</v>
      </c>
      <c r="I252" s="35" t="s">
        <v>392</v>
      </c>
      <c r="J252" s="38">
        <v>5310824</v>
      </c>
      <c r="K252" s="37">
        <v>0</v>
      </c>
      <c r="L252" s="34" t="s">
        <v>1137</v>
      </c>
      <c r="M252" s="35" t="s">
        <v>393</v>
      </c>
    </row>
    <row r="253" spans="1:13" ht="17.25" customHeight="1">
      <c r="A253" s="35" t="s">
        <v>435</v>
      </c>
      <c r="B253" s="35" t="s">
        <v>436</v>
      </c>
      <c r="C253" s="35" t="s">
        <v>437</v>
      </c>
      <c r="D253" s="35" t="s">
        <v>406</v>
      </c>
      <c r="E253" s="35" t="s">
        <v>1138</v>
      </c>
      <c r="F253" s="35" t="s">
        <v>392</v>
      </c>
      <c r="G253" s="35" t="s">
        <v>392</v>
      </c>
      <c r="H253" s="35" t="s">
        <v>1136</v>
      </c>
      <c r="I253" s="35" t="s">
        <v>392</v>
      </c>
      <c r="J253" s="37">
        <v>0</v>
      </c>
      <c r="K253" s="38">
        <v>5311282</v>
      </c>
      <c r="L253" s="34" t="s">
        <v>1139</v>
      </c>
      <c r="M253" s="35" t="s">
        <v>393</v>
      </c>
    </row>
    <row r="254" spans="1:13" ht="17.25" customHeight="1">
      <c r="A254" s="35" t="s">
        <v>435</v>
      </c>
      <c r="B254" s="35" t="s">
        <v>436</v>
      </c>
      <c r="C254" s="35" t="s">
        <v>437</v>
      </c>
      <c r="D254" s="35" t="s">
        <v>406</v>
      </c>
      <c r="E254" s="35" t="s">
        <v>1140</v>
      </c>
      <c r="F254" s="35" t="s">
        <v>392</v>
      </c>
      <c r="G254" s="35" t="s">
        <v>392</v>
      </c>
      <c r="H254" s="35" t="s">
        <v>1141</v>
      </c>
      <c r="I254" s="35" t="s">
        <v>392</v>
      </c>
      <c r="J254" s="38">
        <v>9213000</v>
      </c>
      <c r="K254" s="37">
        <v>0</v>
      </c>
      <c r="L254" s="34" t="s">
        <v>1142</v>
      </c>
      <c r="M254" s="35" t="s">
        <v>393</v>
      </c>
    </row>
    <row r="255" spans="1:13" ht="17.25" customHeight="1">
      <c r="A255" s="35" t="s">
        <v>435</v>
      </c>
      <c r="B255" s="35" t="s">
        <v>436</v>
      </c>
      <c r="C255" s="35" t="s">
        <v>437</v>
      </c>
      <c r="D255" s="35" t="s">
        <v>406</v>
      </c>
      <c r="E255" s="35" t="s">
        <v>1143</v>
      </c>
      <c r="F255" s="35" t="s">
        <v>392</v>
      </c>
      <c r="G255" s="35" t="s">
        <v>392</v>
      </c>
      <c r="H255" s="35" t="s">
        <v>1144</v>
      </c>
      <c r="I255" s="35" t="s">
        <v>392</v>
      </c>
      <c r="J255" s="37">
        <v>0</v>
      </c>
      <c r="K255" s="38">
        <v>9213000</v>
      </c>
      <c r="L255" s="34" t="s">
        <v>1139</v>
      </c>
      <c r="M255" s="35" t="s">
        <v>393</v>
      </c>
    </row>
    <row r="256" spans="1:13" ht="17.25" customHeight="1">
      <c r="A256" s="35" t="s">
        <v>435</v>
      </c>
      <c r="B256" s="35" t="s">
        <v>436</v>
      </c>
      <c r="C256" s="35" t="s">
        <v>437</v>
      </c>
      <c r="D256" s="35" t="s">
        <v>1145</v>
      </c>
      <c r="E256" s="35" t="s">
        <v>1146</v>
      </c>
      <c r="F256" s="35" t="s">
        <v>392</v>
      </c>
      <c r="G256" s="35" t="s">
        <v>392</v>
      </c>
      <c r="H256" s="35" t="s">
        <v>1147</v>
      </c>
      <c r="I256" s="35" t="s">
        <v>392</v>
      </c>
      <c r="J256" s="38">
        <v>464221</v>
      </c>
      <c r="K256" s="37">
        <v>0</v>
      </c>
      <c r="L256" s="34" t="s">
        <v>1148</v>
      </c>
      <c r="M256" s="35" t="s">
        <v>393</v>
      </c>
    </row>
    <row r="257" spans="1:13" ht="17.25" customHeight="1">
      <c r="A257" s="35" t="s">
        <v>435</v>
      </c>
      <c r="B257" s="35" t="s">
        <v>436</v>
      </c>
      <c r="C257" s="35" t="s">
        <v>437</v>
      </c>
      <c r="D257" s="35" t="s">
        <v>1145</v>
      </c>
      <c r="E257" s="35" t="s">
        <v>1149</v>
      </c>
      <c r="F257" s="35" t="s">
        <v>392</v>
      </c>
      <c r="G257" s="35" t="s">
        <v>392</v>
      </c>
      <c r="H257" s="35" t="s">
        <v>1150</v>
      </c>
      <c r="I257" s="35" t="s">
        <v>392</v>
      </c>
      <c r="J257" s="38">
        <v>100899</v>
      </c>
      <c r="K257" s="37">
        <v>0</v>
      </c>
      <c r="L257" s="34" t="s">
        <v>1151</v>
      </c>
      <c r="M257" s="35" t="s">
        <v>393</v>
      </c>
    </row>
    <row r="258" spans="1:13" ht="17.25" customHeight="1">
      <c r="A258" s="35" t="s">
        <v>435</v>
      </c>
      <c r="B258" s="35" t="s">
        <v>436</v>
      </c>
      <c r="C258" s="35" t="s">
        <v>437</v>
      </c>
      <c r="D258" s="35" t="s">
        <v>1145</v>
      </c>
      <c r="E258" s="35" t="s">
        <v>1152</v>
      </c>
      <c r="F258" s="35" t="s">
        <v>392</v>
      </c>
      <c r="G258" s="35" t="s">
        <v>392</v>
      </c>
      <c r="H258" s="35" t="s">
        <v>1153</v>
      </c>
      <c r="I258" s="35" t="s">
        <v>392</v>
      </c>
      <c r="J258" s="37">
        <v>0</v>
      </c>
      <c r="K258" s="38">
        <v>671688</v>
      </c>
      <c r="L258" s="34" t="s">
        <v>1154</v>
      </c>
      <c r="M258" s="35" t="s">
        <v>393</v>
      </c>
    </row>
    <row r="259" spans="1:13" ht="17.25" customHeight="1">
      <c r="A259" s="35" t="s">
        <v>435</v>
      </c>
      <c r="B259" s="35" t="s">
        <v>436</v>
      </c>
      <c r="C259" s="35" t="s">
        <v>437</v>
      </c>
      <c r="D259" s="35" t="s">
        <v>1145</v>
      </c>
      <c r="E259" s="35" t="s">
        <v>1155</v>
      </c>
      <c r="F259" s="35" t="s">
        <v>392</v>
      </c>
      <c r="G259" s="35" t="s">
        <v>392</v>
      </c>
      <c r="H259" s="35" t="s">
        <v>1156</v>
      </c>
      <c r="I259" s="35" t="s">
        <v>392</v>
      </c>
      <c r="J259" s="37">
        <v>0</v>
      </c>
      <c r="K259" s="37">
        <v>15</v>
      </c>
      <c r="L259" s="34" t="s">
        <v>1157</v>
      </c>
      <c r="M259" s="35" t="s">
        <v>393</v>
      </c>
    </row>
    <row r="260" spans="1:13" ht="17.25" customHeight="1">
      <c r="A260" s="35" t="s">
        <v>435</v>
      </c>
      <c r="B260" s="35" t="s">
        <v>436</v>
      </c>
      <c r="C260" s="35" t="s">
        <v>437</v>
      </c>
      <c r="D260" s="35" t="s">
        <v>1145</v>
      </c>
      <c r="E260" s="35" t="s">
        <v>1158</v>
      </c>
      <c r="F260" s="35" t="s">
        <v>392</v>
      </c>
      <c r="G260" s="35" t="s">
        <v>392</v>
      </c>
      <c r="H260" s="35" t="s">
        <v>1159</v>
      </c>
      <c r="I260" s="35" t="s">
        <v>392</v>
      </c>
      <c r="J260" s="37">
        <v>0</v>
      </c>
      <c r="K260" s="38">
        <v>702827</v>
      </c>
      <c r="L260" s="34" t="s">
        <v>1160</v>
      </c>
      <c r="M260" s="35" t="s">
        <v>393</v>
      </c>
    </row>
    <row r="261" spans="1:13" ht="17.25" customHeight="1">
      <c r="A261" s="35" t="s">
        <v>435</v>
      </c>
      <c r="B261" s="35" t="s">
        <v>436</v>
      </c>
      <c r="C261" s="35" t="s">
        <v>437</v>
      </c>
      <c r="D261" s="35" t="s">
        <v>1145</v>
      </c>
      <c r="E261" s="35" t="s">
        <v>1161</v>
      </c>
      <c r="F261" s="35" t="s">
        <v>392</v>
      </c>
      <c r="G261" s="35" t="s">
        <v>392</v>
      </c>
      <c r="H261" s="35" t="s">
        <v>1162</v>
      </c>
      <c r="I261" s="35" t="s">
        <v>392</v>
      </c>
      <c r="J261" s="37">
        <v>0</v>
      </c>
      <c r="K261" s="38">
        <v>158274</v>
      </c>
      <c r="L261" s="34" t="s">
        <v>1163</v>
      </c>
      <c r="M261" s="35" t="s">
        <v>393</v>
      </c>
    </row>
    <row r="262" spans="1:13" ht="17.25" customHeight="1">
      <c r="A262" s="35" t="s">
        <v>435</v>
      </c>
      <c r="B262" s="35" t="s">
        <v>436</v>
      </c>
      <c r="C262" s="35" t="s">
        <v>437</v>
      </c>
      <c r="D262" s="35" t="s">
        <v>1145</v>
      </c>
      <c r="E262" s="35" t="s">
        <v>1164</v>
      </c>
      <c r="F262" s="35" t="s">
        <v>392</v>
      </c>
      <c r="G262" s="35" t="s">
        <v>392</v>
      </c>
      <c r="H262" s="35" t="s">
        <v>1165</v>
      </c>
      <c r="I262" s="35" t="s">
        <v>392</v>
      </c>
      <c r="J262" s="38">
        <v>9212447</v>
      </c>
      <c r="K262" s="37">
        <v>0</v>
      </c>
      <c r="L262" s="34" t="s">
        <v>1166</v>
      </c>
      <c r="M262" s="35" t="s">
        <v>393</v>
      </c>
    </row>
    <row r="263" spans="1:13" ht="17.25" customHeight="1">
      <c r="A263" s="35" t="s">
        <v>435</v>
      </c>
      <c r="B263" s="35" t="s">
        <v>436</v>
      </c>
      <c r="C263" s="35" t="s">
        <v>437</v>
      </c>
      <c r="D263" s="35" t="s">
        <v>1145</v>
      </c>
      <c r="E263" s="35" t="s">
        <v>1167</v>
      </c>
      <c r="F263" s="35" t="s">
        <v>392</v>
      </c>
      <c r="G263" s="35" t="s">
        <v>392</v>
      </c>
      <c r="H263" s="35" t="s">
        <v>1165</v>
      </c>
      <c r="I263" s="35" t="s">
        <v>392</v>
      </c>
      <c r="J263" s="37">
        <v>0</v>
      </c>
      <c r="K263" s="38">
        <v>9213000</v>
      </c>
      <c r="L263" s="34" t="s">
        <v>1168</v>
      </c>
      <c r="M263" s="35" t="s">
        <v>393</v>
      </c>
    </row>
    <row r="264" spans="1:13" ht="17.25" customHeight="1">
      <c r="A264" s="35" t="s">
        <v>435</v>
      </c>
      <c r="B264" s="35" t="s">
        <v>436</v>
      </c>
      <c r="C264" s="35" t="s">
        <v>437</v>
      </c>
      <c r="D264" s="35" t="s">
        <v>1145</v>
      </c>
      <c r="E264" s="35" t="s">
        <v>1169</v>
      </c>
      <c r="F264" s="35" t="s">
        <v>392</v>
      </c>
      <c r="G264" s="35" t="s">
        <v>392</v>
      </c>
      <c r="H264" s="35" t="s">
        <v>1170</v>
      </c>
      <c r="I264" s="35" t="s">
        <v>392</v>
      </c>
      <c r="J264" s="37">
        <v>0</v>
      </c>
      <c r="K264" s="37">
        <v>200</v>
      </c>
      <c r="L264" s="34" t="s">
        <v>1171</v>
      </c>
      <c r="M264" s="35" t="s">
        <v>393</v>
      </c>
    </row>
    <row r="265" spans="1:13" ht="17.25" customHeight="1">
      <c r="A265" s="35" t="s">
        <v>435</v>
      </c>
      <c r="B265" s="35" t="s">
        <v>436</v>
      </c>
      <c r="C265" s="35" t="s">
        <v>437</v>
      </c>
      <c r="D265" s="35" t="s">
        <v>1172</v>
      </c>
      <c r="E265" s="35" t="s">
        <v>1173</v>
      </c>
      <c r="F265" s="35" t="s">
        <v>392</v>
      </c>
      <c r="G265" s="35" t="s">
        <v>392</v>
      </c>
      <c r="H265" s="35" t="s">
        <v>1174</v>
      </c>
      <c r="I265" s="35" t="s">
        <v>392</v>
      </c>
      <c r="J265" s="37">
        <v>0</v>
      </c>
      <c r="K265" s="38">
        <v>16849</v>
      </c>
      <c r="L265" s="34" t="s">
        <v>1175</v>
      </c>
      <c r="M265" s="35" t="s">
        <v>393</v>
      </c>
    </row>
    <row r="266" spans="1:13" ht="17.25" customHeight="1">
      <c r="A266" s="35" t="s">
        <v>435</v>
      </c>
      <c r="B266" s="35" t="s">
        <v>436</v>
      </c>
      <c r="C266" s="35" t="s">
        <v>437</v>
      </c>
      <c r="D266" s="35" t="s">
        <v>1172</v>
      </c>
      <c r="E266" s="35" t="s">
        <v>1176</v>
      </c>
      <c r="F266" s="35" t="s">
        <v>392</v>
      </c>
      <c r="G266" s="35" t="s">
        <v>392</v>
      </c>
      <c r="H266" s="35" t="s">
        <v>1177</v>
      </c>
      <c r="I266" s="35" t="s">
        <v>392</v>
      </c>
      <c r="J266" s="37">
        <v>0</v>
      </c>
      <c r="K266" s="38">
        <v>13314</v>
      </c>
      <c r="L266" s="34" t="s">
        <v>1178</v>
      </c>
      <c r="M266" s="35" t="s">
        <v>393</v>
      </c>
    </row>
    <row r="267" spans="1:13" ht="17.25" customHeight="1">
      <c r="A267" s="35" t="s">
        <v>435</v>
      </c>
      <c r="B267" s="35" t="s">
        <v>436</v>
      </c>
      <c r="C267" s="35" t="s">
        <v>437</v>
      </c>
      <c r="D267" s="35" t="s">
        <v>1172</v>
      </c>
      <c r="E267" s="35" t="s">
        <v>1179</v>
      </c>
      <c r="F267" s="35" t="s">
        <v>392</v>
      </c>
      <c r="G267" s="35" t="s">
        <v>392</v>
      </c>
      <c r="H267" s="35" t="s">
        <v>1180</v>
      </c>
      <c r="I267" s="35" t="s">
        <v>392</v>
      </c>
      <c r="J267" s="37">
        <v>0</v>
      </c>
      <c r="K267" s="38">
        <v>10655</v>
      </c>
      <c r="L267" s="34" t="s">
        <v>1181</v>
      </c>
      <c r="M267" s="35" t="s">
        <v>393</v>
      </c>
    </row>
    <row r="268" spans="1:13" ht="17.25" customHeight="1">
      <c r="A268" s="35" t="s">
        <v>435</v>
      </c>
      <c r="B268" s="35" t="s">
        <v>436</v>
      </c>
      <c r="C268" s="35" t="s">
        <v>437</v>
      </c>
      <c r="D268" s="35" t="s">
        <v>1172</v>
      </c>
      <c r="E268" s="35" t="s">
        <v>1182</v>
      </c>
      <c r="F268" s="35" t="s">
        <v>392</v>
      </c>
      <c r="G268" s="35" t="s">
        <v>392</v>
      </c>
      <c r="H268" s="35" t="s">
        <v>1183</v>
      </c>
      <c r="I268" s="35" t="s">
        <v>392</v>
      </c>
      <c r="J268" s="37">
        <v>0</v>
      </c>
      <c r="K268" s="38">
        <v>33797</v>
      </c>
      <c r="L268" s="34" t="s">
        <v>1184</v>
      </c>
      <c r="M268" s="35" t="s">
        <v>393</v>
      </c>
    </row>
    <row r="269" spans="1:13" ht="17.25" customHeight="1">
      <c r="A269" s="35" t="s">
        <v>435</v>
      </c>
      <c r="B269" s="35" t="s">
        <v>436</v>
      </c>
      <c r="C269" s="35" t="s">
        <v>437</v>
      </c>
      <c r="D269" s="35" t="s">
        <v>1172</v>
      </c>
      <c r="E269" s="35" t="s">
        <v>1185</v>
      </c>
      <c r="F269" s="35" t="s">
        <v>392</v>
      </c>
      <c r="G269" s="35" t="s">
        <v>392</v>
      </c>
      <c r="H269" s="35" t="s">
        <v>1186</v>
      </c>
      <c r="I269" s="35" t="s">
        <v>392</v>
      </c>
      <c r="J269" s="37">
        <v>0</v>
      </c>
      <c r="K269" s="38">
        <v>3150</v>
      </c>
      <c r="L269" s="34" t="s">
        <v>1187</v>
      </c>
      <c r="M269" s="35" t="s">
        <v>393</v>
      </c>
    </row>
    <row r="270" spans="1:13" ht="17.25" customHeight="1">
      <c r="A270" s="35" t="s">
        <v>435</v>
      </c>
      <c r="B270" s="35" t="s">
        <v>436</v>
      </c>
      <c r="C270" s="35" t="s">
        <v>437</v>
      </c>
      <c r="D270" s="35" t="s">
        <v>1172</v>
      </c>
      <c r="E270" s="35" t="s">
        <v>1188</v>
      </c>
      <c r="F270" s="35" t="s">
        <v>392</v>
      </c>
      <c r="G270" s="35" t="s">
        <v>392</v>
      </c>
      <c r="H270" s="35" t="s">
        <v>1189</v>
      </c>
      <c r="I270" s="35" t="s">
        <v>392</v>
      </c>
      <c r="J270" s="38">
        <v>57269</v>
      </c>
      <c r="K270" s="37">
        <v>0</v>
      </c>
      <c r="L270" s="34" t="s">
        <v>1190</v>
      </c>
      <c r="M270" s="35" t="s">
        <v>393</v>
      </c>
    </row>
    <row r="271" spans="1:13" ht="17.25" customHeight="1">
      <c r="A271" s="35" t="s">
        <v>435</v>
      </c>
      <c r="B271" s="35" t="s">
        <v>436</v>
      </c>
      <c r="C271" s="35" t="s">
        <v>437</v>
      </c>
      <c r="D271" s="35" t="s">
        <v>1172</v>
      </c>
      <c r="E271" s="35" t="s">
        <v>1191</v>
      </c>
      <c r="F271" s="35" t="s">
        <v>392</v>
      </c>
      <c r="G271" s="35" t="s">
        <v>392</v>
      </c>
      <c r="H271" s="35" t="s">
        <v>1192</v>
      </c>
      <c r="I271" s="35" t="s">
        <v>392</v>
      </c>
      <c r="J271" s="38">
        <v>778371</v>
      </c>
      <c r="K271" s="37">
        <v>0</v>
      </c>
      <c r="L271" s="34" t="s">
        <v>1193</v>
      </c>
      <c r="M271" s="35" t="s">
        <v>393</v>
      </c>
    </row>
    <row r="272" spans="1:13" ht="17.25" customHeight="1">
      <c r="A272" s="35" t="s">
        <v>435</v>
      </c>
      <c r="B272" s="35" t="s">
        <v>436</v>
      </c>
      <c r="C272" s="35" t="s">
        <v>437</v>
      </c>
      <c r="D272" s="35" t="s">
        <v>1172</v>
      </c>
      <c r="E272" s="35" t="s">
        <v>1194</v>
      </c>
      <c r="F272" s="35" t="s">
        <v>392</v>
      </c>
      <c r="G272" s="35" t="s">
        <v>392</v>
      </c>
      <c r="H272" s="35" t="s">
        <v>1195</v>
      </c>
      <c r="I272" s="35" t="s">
        <v>392</v>
      </c>
      <c r="J272" s="38">
        <v>1683</v>
      </c>
      <c r="K272" s="37">
        <v>0</v>
      </c>
      <c r="L272" s="34" t="s">
        <v>1196</v>
      </c>
      <c r="M272" s="35" t="s">
        <v>393</v>
      </c>
    </row>
    <row r="273" spans="1:13" ht="17.25" customHeight="1">
      <c r="A273" s="35" t="s">
        <v>435</v>
      </c>
      <c r="B273" s="35" t="s">
        <v>436</v>
      </c>
      <c r="C273" s="35" t="s">
        <v>437</v>
      </c>
      <c r="D273" s="35" t="s">
        <v>1172</v>
      </c>
      <c r="E273" s="35" t="s">
        <v>1197</v>
      </c>
      <c r="F273" s="35" t="s">
        <v>392</v>
      </c>
      <c r="G273" s="35" t="s">
        <v>392</v>
      </c>
      <c r="H273" s="35" t="s">
        <v>1198</v>
      </c>
      <c r="I273" s="35" t="s">
        <v>392</v>
      </c>
      <c r="J273" s="37">
        <v>0</v>
      </c>
      <c r="K273" s="38">
        <v>507320</v>
      </c>
      <c r="L273" s="34" t="s">
        <v>1199</v>
      </c>
      <c r="M273" s="35" t="s">
        <v>393</v>
      </c>
    </row>
    <row r="274" spans="1:13" ht="17.25" customHeight="1">
      <c r="A274" s="35" t="s">
        <v>435</v>
      </c>
      <c r="B274" s="35" t="s">
        <v>436</v>
      </c>
      <c r="C274" s="35" t="s">
        <v>437</v>
      </c>
      <c r="D274" s="35" t="s">
        <v>1172</v>
      </c>
      <c r="E274" s="35" t="s">
        <v>1200</v>
      </c>
      <c r="F274" s="35" t="s">
        <v>392</v>
      </c>
      <c r="G274" s="35" t="s">
        <v>392</v>
      </c>
      <c r="H274" s="35" t="s">
        <v>1201</v>
      </c>
      <c r="I274" s="35" t="s">
        <v>392</v>
      </c>
      <c r="J274" s="37">
        <v>0</v>
      </c>
      <c r="K274" s="38">
        <v>666560</v>
      </c>
      <c r="L274" s="34" t="s">
        <v>1202</v>
      </c>
      <c r="M274" s="35" t="s">
        <v>393</v>
      </c>
    </row>
    <row r="275" spans="1:13" ht="17.25" customHeight="1">
      <c r="A275" s="35" t="s">
        <v>435</v>
      </c>
      <c r="B275" s="35" t="s">
        <v>436</v>
      </c>
      <c r="C275" s="35" t="s">
        <v>437</v>
      </c>
      <c r="D275" s="35" t="s">
        <v>1172</v>
      </c>
      <c r="E275" s="35" t="s">
        <v>1203</v>
      </c>
      <c r="F275" s="35" t="s">
        <v>392</v>
      </c>
      <c r="G275" s="35" t="s">
        <v>392</v>
      </c>
      <c r="H275" s="35" t="s">
        <v>1204</v>
      </c>
      <c r="I275" s="35" t="s">
        <v>392</v>
      </c>
      <c r="J275" s="38">
        <v>21294</v>
      </c>
      <c r="K275" s="37">
        <v>0</v>
      </c>
      <c r="L275" s="34" t="s">
        <v>1205</v>
      </c>
      <c r="M275" s="35" t="s">
        <v>393</v>
      </c>
    </row>
    <row r="276" spans="1:13" ht="17.25" customHeight="1">
      <c r="A276" s="35" t="s">
        <v>435</v>
      </c>
      <c r="B276" s="35" t="s">
        <v>436</v>
      </c>
      <c r="C276" s="35" t="s">
        <v>437</v>
      </c>
      <c r="D276" s="35" t="s">
        <v>1206</v>
      </c>
      <c r="E276" s="35" t="s">
        <v>1207</v>
      </c>
      <c r="F276" s="35" t="s">
        <v>392</v>
      </c>
      <c r="G276" s="35" t="s">
        <v>392</v>
      </c>
      <c r="H276" s="35" t="s">
        <v>1208</v>
      </c>
      <c r="I276" s="35" t="s">
        <v>392</v>
      </c>
      <c r="J276" s="37">
        <v>0</v>
      </c>
      <c r="K276" s="38">
        <v>8047</v>
      </c>
      <c r="L276" s="34" t="s">
        <v>1209</v>
      </c>
      <c r="M276" s="35" t="s">
        <v>393</v>
      </c>
    </row>
    <row r="277" spans="1:13" ht="17.25" customHeight="1">
      <c r="A277" s="35" t="s">
        <v>435</v>
      </c>
      <c r="B277" s="35" t="s">
        <v>436</v>
      </c>
      <c r="C277" s="35" t="s">
        <v>437</v>
      </c>
      <c r="D277" s="35" t="s">
        <v>1206</v>
      </c>
      <c r="E277" s="35" t="s">
        <v>1210</v>
      </c>
      <c r="F277" s="35" t="s">
        <v>392</v>
      </c>
      <c r="G277" s="35" t="s">
        <v>392</v>
      </c>
      <c r="H277" s="35" t="s">
        <v>1211</v>
      </c>
      <c r="I277" s="35" t="s">
        <v>392</v>
      </c>
      <c r="J277" s="37">
        <v>0</v>
      </c>
      <c r="K277" s="38">
        <v>25365</v>
      </c>
      <c r="L277" s="34" t="s">
        <v>1212</v>
      </c>
      <c r="M277" s="35" t="s">
        <v>393</v>
      </c>
    </row>
    <row r="278" spans="1:13" ht="17.25" customHeight="1">
      <c r="A278" s="35" t="s">
        <v>435</v>
      </c>
      <c r="B278" s="35" t="s">
        <v>436</v>
      </c>
      <c r="C278" s="35" t="s">
        <v>437</v>
      </c>
      <c r="D278" s="35" t="s">
        <v>1206</v>
      </c>
      <c r="E278" s="35" t="s">
        <v>1213</v>
      </c>
      <c r="F278" s="35" t="s">
        <v>392</v>
      </c>
      <c r="G278" s="35" t="s">
        <v>392</v>
      </c>
      <c r="H278" s="35" t="s">
        <v>1214</v>
      </c>
      <c r="I278" s="35" t="s">
        <v>392</v>
      </c>
      <c r="J278" s="38">
        <v>1078349</v>
      </c>
      <c r="K278" s="37">
        <v>0</v>
      </c>
      <c r="L278" s="34" t="s">
        <v>1215</v>
      </c>
      <c r="M278" s="35" t="s">
        <v>393</v>
      </c>
    </row>
    <row r="279" spans="1:13" ht="17.25" customHeight="1">
      <c r="A279" s="35" t="s">
        <v>435</v>
      </c>
      <c r="B279" s="35" t="s">
        <v>436</v>
      </c>
      <c r="C279" s="35" t="s">
        <v>437</v>
      </c>
      <c r="D279" s="35" t="s">
        <v>1206</v>
      </c>
      <c r="E279" s="35" t="s">
        <v>1216</v>
      </c>
      <c r="F279" s="35" t="s">
        <v>392</v>
      </c>
      <c r="G279" s="35" t="s">
        <v>392</v>
      </c>
      <c r="H279" s="35" t="s">
        <v>1217</v>
      </c>
      <c r="I279" s="35" t="s">
        <v>392</v>
      </c>
      <c r="J279" s="38">
        <v>428176</v>
      </c>
      <c r="K279" s="37">
        <v>0</v>
      </c>
      <c r="L279" s="34" t="s">
        <v>1218</v>
      </c>
      <c r="M279" s="35" t="s">
        <v>393</v>
      </c>
    </row>
    <row r="280" spans="1:13" ht="17.25" customHeight="1">
      <c r="A280" s="35" t="s">
        <v>435</v>
      </c>
      <c r="B280" s="35" t="s">
        <v>436</v>
      </c>
      <c r="C280" s="35" t="s">
        <v>437</v>
      </c>
      <c r="D280" s="35" t="s">
        <v>1206</v>
      </c>
      <c r="E280" s="35" t="s">
        <v>1219</v>
      </c>
      <c r="F280" s="35" t="s">
        <v>392</v>
      </c>
      <c r="G280" s="35" t="s">
        <v>392</v>
      </c>
      <c r="H280" s="35" t="s">
        <v>1220</v>
      </c>
      <c r="I280" s="35" t="s">
        <v>392</v>
      </c>
      <c r="J280" s="38">
        <v>141385</v>
      </c>
      <c r="K280" s="37">
        <v>0</v>
      </c>
      <c r="L280" s="34" t="s">
        <v>1221</v>
      </c>
      <c r="M280" s="35" t="s">
        <v>393</v>
      </c>
    </row>
    <row r="281" spans="1:13" ht="17.25" customHeight="1">
      <c r="A281" s="35" t="s">
        <v>435</v>
      </c>
      <c r="B281" s="35" t="s">
        <v>436</v>
      </c>
      <c r="C281" s="35" t="s">
        <v>437</v>
      </c>
      <c r="D281" s="35" t="s">
        <v>1206</v>
      </c>
      <c r="E281" s="35" t="s">
        <v>1222</v>
      </c>
      <c r="F281" s="35" t="s">
        <v>392</v>
      </c>
      <c r="G281" s="35" t="s">
        <v>392</v>
      </c>
      <c r="H281" s="35" t="s">
        <v>1223</v>
      </c>
      <c r="I281" s="35" t="s">
        <v>392</v>
      </c>
      <c r="J281" s="38">
        <v>454221</v>
      </c>
      <c r="K281" s="37">
        <v>0</v>
      </c>
      <c r="L281" s="34" t="s">
        <v>1224</v>
      </c>
      <c r="M281" s="35" t="s">
        <v>393</v>
      </c>
    </row>
    <row r="282" spans="1:13" ht="17.25" customHeight="1">
      <c r="A282" s="35" t="s">
        <v>435</v>
      </c>
      <c r="B282" s="35" t="s">
        <v>436</v>
      </c>
      <c r="C282" s="35" t="s">
        <v>437</v>
      </c>
      <c r="D282" s="35" t="s">
        <v>1206</v>
      </c>
      <c r="E282" s="35" t="s">
        <v>1225</v>
      </c>
      <c r="F282" s="35" t="s">
        <v>392</v>
      </c>
      <c r="G282" s="35" t="s">
        <v>392</v>
      </c>
      <c r="H282" s="35" t="s">
        <v>1226</v>
      </c>
      <c r="I282" s="35" t="s">
        <v>392</v>
      </c>
      <c r="J282" s="38">
        <v>711461</v>
      </c>
      <c r="K282" s="37">
        <v>0</v>
      </c>
      <c r="L282" s="34" t="s">
        <v>1227</v>
      </c>
      <c r="M282" s="35" t="s">
        <v>393</v>
      </c>
    </row>
    <row r="283" spans="1:13" ht="17.25" customHeight="1">
      <c r="A283" s="35" t="s">
        <v>435</v>
      </c>
      <c r="B283" s="35" t="s">
        <v>436</v>
      </c>
      <c r="C283" s="35" t="s">
        <v>437</v>
      </c>
      <c r="D283" s="35" t="s">
        <v>1206</v>
      </c>
      <c r="E283" s="35" t="s">
        <v>1228</v>
      </c>
      <c r="F283" s="35" t="s">
        <v>392</v>
      </c>
      <c r="G283" s="35" t="s">
        <v>392</v>
      </c>
      <c r="H283" s="35" t="s">
        <v>1229</v>
      </c>
      <c r="I283" s="35" t="s">
        <v>392</v>
      </c>
      <c r="J283" s="37">
        <v>0</v>
      </c>
      <c r="K283" s="38">
        <v>98910</v>
      </c>
      <c r="L283" s="34" t="s">
        <v>1230</v>
      </c>
      <c r="M283" s="35" t="s">
        <v>393</v>
      </c>
    </row>
    <row r="284" spans="1:13" ht="17.25" customHeight="1">
      <c r="A284" s="35" t="s">
        <v>435</v>
      </c>
      <c r="B284" s="35" t="s">
        <v>436</v>
      </c>
      <c r="C284" s="35" t="s">
        <v>437</v>
      </c>
      <c r="D284" s="35" t="s">
        <v>1206</v>
      </c>
      <c r="E284" s="35" t="s">
        <v>1231</v>
      </c>
      <c r="F284" s="35" t="s">
        <v>392</v>
      </c>
      <c r="G284" s="35" t="s">
        <v>392</v>
      </c>
      <c r="H284" s="35" t="s">
        <v>1232</v>
      </c>
      <c r="I284" s="35" t="s">
        <v>392</v>
      </c>
      <c r="J284" s="37">
        <v>0</v>
      </c>
      <c r="K284" s="38">
        <v>28362</v>
      </c>
      <c r="L284" s="34" t="s">
        <v>1233</v>
      </c>
      <c r="M284" s="35" t="s">
        <v>393</v>
      </c>
    </row>
    <row r="285" spans="1:13" ht="17.25" customHeight="1">
      <c r="A285" s="35" t="s">
        <v>435</v>
      </c>
      <c r="B285" s="35" t="s">
        <v>436</v>
      </c>
      <c r="C285" s="35" t="s">
        <v>437</v>
      </c>
      <c r="D285" s="35" t="s">
        <v>1206</v>
      </c>
      <c r="E285" s="35" t="s">
        <v>1234</v>
      </c>
      <c r="F285" s="35" t="s">
        <v>392</v>
      </c>
      <c r="G285" s="35" t="s">
        <v>392</v>
      </c>
      <c r="H285" s="35" t="s">
        <v>1235</v>
      </c>
      <c r="I285" s="35" t="s">
        <v>392</v>
      </c>
      <c r="J285" s="37">
        <v>0</v>
      </c>
      <c r="K285" s="38">
        <v>168170</v>
      </c>
      <c r="L285" s="34" t="s">
        <v>1236</v>
      </c>
      <c r="M285" s="35" t="s">
        <v>393</v>
      </c>
    </row>
    <row r="286" spans="1:13" ht="17.25" customHeight="1">
      <c r="A286" s="35" t="s">
        <v>435</v>
      </c>
      <c r="B286" s="35" t="s">
        <v>436</v>
      </c>
      <c r="C286" s="35" t="s">
        <v>437</v>
      </c>
      <c r="D286" s="35" t="s">
        <v>1206</v>
      </c>
      <c r="E286" s="35" t="s">
        <v>1237</v>
      </c>
      <c r="F286" s="35" t="s">
        <v>392</v>
      </c>
      <c r="G286" s="35" t="s">
        <v>392</v>
      </c>
      <c r="H286" s="35" t="s">
        <v>1238</v>
      </c>
      <c r="I286" s="35" t="s">
        <v>392</v>
      </c>
      <c r="J286" s="37">
        <v>384</v>
      </c>
      <c r="K286" s="37">
        <v>0</v>
      </c>
      <c r="L286" s="34" t="s">
        <v>1239</v>
      </c>
      <c r="M286" s="35" t="s">
        <v>393</v>
      </c>
    </row>
    <row r="287" spans="1:13" ht="17.25" customHeight="1">
      <c r="A287" s="35" t="s">
        <v>435</v>
      </c>
      <c r="B287" s="35" t="s">
        <v>436</v>
      </c>
      <c r="C287" s="35" t="s">
        <v>437</v>
      </c>
      <c r="D287" s="35" t="s">
        <v>1206</v>
      </c>
      <c r="E287" s="35" t="s">
        <v>1240</v>
      </c>
      <c r="F287" s="35" t="s">
        <v>392</v>
      </c>
      <c r="G287" s="35" t="s">
        <v>392</v>
      </c>
      <c r="H287" s="35" t="s">
        <v>1241</v>
      </c>
      <c r="I287" s="35" t="s">
        <v>392</v>
      </c>
      <c r="J287" s="37">
        <v>229</v>
      </c>
      <c r="K287" s="37">
        <v>0</v>
      </c>
      <c r="L287" s="34" t="s">
        <v>1242</v>
      </c>
      <c r="M287" s="35" t="s">
        <v>393</v>
      </c>
    </row>
    <row r="288" spans="1:13" ht="17.25" customHeight="1">
      <c r="A288" s="35" t="s">
        <v>435</v>
      </c>
      <c r="B288" s="35" t="s">
        <v>436</v>
      </c>
      <c r="C288" s="35" t="s">
        <v>437</v>
      </c>
      <c r="D288" s="35" t="s">
        <v>1206</v>
      </c>
      <c r="E288" s="35" t="s">
        <v>1243</v>
      </c>
      <c r="F288" s="35" t="s">
        <v>392</v>
      </c>
      <c r="G288" s="35" t="s">
        <v>392</v>
      </c>
      <c r="H288" s="35" t="s">
        <v>1244</v>
      </c>
      <c r="I288" s="35" t="s">
        <v>392</v>
      </c>
      <c r="J288" s="37">
        <v>0</v>
      </c>
      <c r="K288" s="37">
        <v>38</v>
      </c>
      <c r="L288" s="34" t="s">
        <v>1245</v>
      </c>
      <c r="M288" s="35" t="s">
        <v>393</v>
      </c>
    </row>
    <row r="289" spans="1:13" ht="17.25" customHeight="1">
      <c r="A289" s="35" t="s">
        <v>435</v>
      </c>
      <c r="B289" s="35" t="s">
        <v>436</v>
      </c>
      <c r="C289" s="35" t="s">
        <v>437</v>
      </c>
      <c r="D289" s="35" t="s">
        <v>1206</v>
      </c>
      <c r="E289" s="35" t="s">
        <v>1246</v>
      </c>
      <c r="F289" s="35" t="s">
        <v>392</v>
      </c>
      <c r="G289" s="35" t="s">
        <v>392</v>
      </c>
      <c r="H289" s="35" t="s">
        <v>1247</v>
      </c>
      <c r="I289" s="35" t="s">
        <v>392</v>
      </c>
      <c r="J289" s="37">
        <v>0</v>
      </c>
      <c r="K289" s="37">
        <v>23</v>
      </c>
      <c r="L289" s="34" t="s">
        <v>1248</v>
      </c>
      <c r="M289" s="35" t="s">
        <v>393</v>
      </c>
    </row>
    <row r="290" spans="1:13" ht="17.25" customHeight="1">
      <c r="A290" s="35" t="s">
        <v>435</v>
      </c>
      <c r="B290" s="35" t="s">
        <v>436</v>
      </c>
      <c r="C290" s="35" t="s">
        <v>437</v>
      </c>
      <c r="D290" s="35" t="s">
        <v>1206</v>
      </c>
      <c r="E290" s="35" t="s">
        <v>1249</v>
      </c>
      <c r="F290" s="35" t="s">
        <v>392</v>
      </c>
      <c r="G290" s="35" t="s">
        <v>392</v>
      </c>
      <c r="H290" s="35" t="s">
        <v>1250</v>
      </c>
      <c r="I290" s="35" t="s">
        <v>392</v>
      </c>
      <c r="J290" s="37">
        <v>11</v>
      </c>
      <c r="K290" s="37">
        <v>0</v>
      </c>
      <c r="L290" s="34" t="s">
        <v>1251</v>
      </c>
      <c r="M290" s="35" t="s">
        <v>393</v>
      </c>
    </row>
    <row r="291" spans="1:13" ht="17.25" customHeight="1">
      <c r="A291" s="35" t="s">
        <v>435</v>
      </c>
      <c r="B291" s="35" t="s">
        <v>436</v>
      </c>
      <c r="C291" s="35" t="s">
        <v>437</v>
      </c>
      <c r="D291" s="35" t="s">
        <v>422</v>
      </c>
      <c r="E291" s="35" t="s">
        <v>1252</v>
      </c>
      <c r="F291" s="35" t="s">
        <v>392</v>
      </c>
      <c r="G291" s="35" t="s">
        <v>392</v>
      </c>
      <c r="H291" s="35" t="s">
        <v>1253</v>
      </c>
      <c r="I291" s="35" t="s">
        <v>392</v>
      </c>
      <c r="J291" s="38">
        <v>299558</v>
      </c>
      <c r="K291" s="37">
        <v>0</v>
      </c>
      <c r="L291" s="34" t="s">
        <v>1254</v>
      </c>
      <c r="M291" s="35" t="s">
        <v>393</v>
      </c>
    </row>
    <row r="292" spans="1:13" ht="17.25" customHeight="1">
      <c r="A292" s="35" t="s">
        <v>435</v>
      </c>
      <c r="B292" s="35" t="s">
        <v>436</v>
      </c>
      <c r="C292" s="35" t="s">
        <v>437</v>
      </c>
      <c r="D292" s="35" t="s">
        <v>422</v>
      </c>
      <c r="E292" s="35" t="s">
        <v>1255</v>
      </c>
      <c r="F292" s="35" t="s">
        <v>392</v>
      </c>
      <c r="G292" s="35" t="s">
        <v>392</v>
      </c>
      <c r="H292" s="35" t="s">
        <v>1256</v>
      </c>
      <c r="I292" s="35" t="s">
        <v>392</v>
      </c>
      <c r="J292" s="38">
        <v>143314</v>
      </c>
      <c r="K292" s="37">
        <v>0</v>
      </c>
      <c r="L292" s="34" t="s">
        <v>1257</v>
      </c>
      <c r="M292" s="35" t="s">
        <v>393</v>
      </c>
    </row>
    <row r="293" spans="1:13" ht="17.25" customHeight="1">
      <c r="A293" s="35" t="s">
        <v>435</v>
      </c>
      <c r="B293" s="35" t="s">
        <v>436</v>
      </c>
      <c r="C293" s="35" t="s">
        <v>437</v>
      </c>
      <c r="D293" s="35" t="s">
        <v>422</v>
      </c>
      <c r="E293" s="35" t="s">
        <v>1258</v>
      </c>
      <c r="F293" s="35" t="s">
        <v>392</v>
      </c>
      <c r="G293" s="35" t="s">
        <v>392</v>
      </c>
      <c r="H293" s="35" t="s">
        <v>1259</v>
      </c>
      <c r="I293" s="35" t="s">
        <v>392</v>
      </c>
      <c r="J293" s="38">
        <v>1031341</v>
      </c>
      <c r="K293" s="37">
        <v>0</v>
      </c>
      <c r="L293" s="34" t="s">
        <v>1260</v>
      </c>
      <c r="M293" s="35" t="s">
        <v>393</v>
      </c>
    </row>
    <row r="294" spans="1:13" ht="17.25" customHeight="1">
      <c r="A294" s="35" t="s">
        <v>435</v>
      </c>
      <c r="B294" s="35" t="s">
        <v>436</v>
      </c>
      <c r="C294" s="35" t="s">
        <v>437</v>
      </c>
      <c r="D294" s="35" t="s">
        <v>422</v>
      </c>
      <c r="E294" s="35" t="s">
        <v>1261</v>
      </c>
      <c r="F294" s="35" t="s">
        <v>392</v>
      </c>
      <c r="G294" s="35" t="s">
        <v>392</v>
      </c>
      <c r="H294" s="35" t="s">
        <v>1262</v>
      </c>
      <c r="I294" s="35" t="s">
        <v>392</v>
      </c>
      <c r="J294" s="38">
        <v>2640933</v>
      </c>
      <c r="K294" s="37">
        <v>0</v>
      </c>
      <c r="L294" s="34" t="s">
        <v>1263</v>
      </c>
      <c r="M294" s="35" t="s">
        <v>393</v>
      </c>
    </row>
    <row r="295" spans="1:13" ht="17.25" customHeight="1">
      <c r="A295" s="35" t="s">
        <v>435</v>
      </c>
      <c r="B295" s="35" t="s">
        <v>436</v>
      </c>
      <c r="C295" s="35" t="s">
        <v>437</v>
      </c>
      <c r="D295" s="35" t="s">
        <v>422</v>
      </c>
      <c r="E295" s="35" t="s">
        <v>1264</v>
      </c>
      <c r="F295" s="35" t="s">
        <v>392</v>
      </c>
      <c r="G295" s="35" t="s">
        <v>392</v>
      </c>
      <c r="H295" s="35" t="s">
        <v>1265</v>
      </c>
      <c r="I295" s="35" t="s">
        <v>392</v>
      </c>
      <c r="J295" s="38">
        <v>60059</v>
      </c>
      <c r="K295" s="37">
        <v>0</v>
      </c>
      <c r="L295" s="34" t="s">
        <v>1266</v>
      </c>
      <c r="M295" s="35" t="s">
        <v>393</v>
      </c>
    </row>
    <row r="296" spans="1:13" ht="17.25" customHeight="1">
      <c r="A296" s="35" t="s">
        <v>435</v>
      </c>
      <c r="B296" s="35" t="s">
        <v>436</v>
      </c>
      <c r="C296" s="35" t="s">
        <v>437</v>
      </c>
      <c r="D296" s="35" t="s">
        <v>422</v>
      </c>
      <c r="E296" s="35" t="s">
        <v>1267</v>
      </c>
      <c r="F296" s="35" t="s">
        <v>392</v>
      </c>
      <c r="G296" s="35" t="s">
        <v>392</v>
      </c>
      <c r="H296" s="35" t="s">
        <v>1268</v>
      </c>
      <c r="I296" s="35" t="s">
        <v>392</v>
      </c>
      <c r="J296" s="37">
        <v>0</v>
      </c>
      <c r="K296" s="38">
        <v>116546</v>
      </c>
      <c r="L296" s="34" t="s">
        <v>1269</v>
      </c>
      <c r="M296" s="35" t="s">
        <v>393</v>
      </c>
    </row>
    <row r="297" spans="1:13" ht="17.25" customHeight="1">
      <c r="A297" s="35" t="s">
        <v>435</v>
      </c>
      <c r="B297" s="35" t="s">
        <v>436</v>
      </c>
      <c r="C297" s="35" t="s">
        <v>437</v>
      </c>
      <c r="D297" s="35" t="s">
        <v>422</v>
      </c>
      <c r="E297" s="35" t="s">
        <v>1270</v>
      </c>
      <c r="F297" s="35" t="s">
        <v>392</v>
      </c>
      <c r="G297" s="35" t="s">
        <v>392</v>
      </c>
      <c r="H297" s="35" t="s">
        <v>1271</v>
      </c>
      <c r="I297" s="35" t="s">
        <v>392</v>
      </c>
      <c r="J297" s="37">
        <v>0</v>
      </c>
      <c r="K297" s="38">
        <v>65458</v>
      </c>
      <c r="L297" s="34" t="s">
        <v>1272</v>
      </c>
      <c r="M297" s="35" t="s">
        <v>393</v>
      </c>
    </row>
    <row r="298" spans="1:13" ht="17.25" customHeight="1">
      <c r="A298" s="35" t="s">
        <v>435</v>
      </c>
      <c r="B298" s="35" t="s">
        <v>436</v>
      </c>
      <c r="C298" s="35" t="s">
        <v>437</v>
      </c>
      <c r="D298" s="35" t="s">
        <v>422</v>
      </c>
      <c r="E298" s="35" t="s">
        <v>1273</v>
      </c>
      <c r="F298" s="35" t="s">
        <v>392</v>
      </c>
      <c r="G298" s="35" t="s">
        <v>392</v>
      </c>
      <c r="H298" s="35" t="s">
        <v>1274</v>
      </c>
      <c r="I298" s="35" t="s">
        <v>392</v>
      </c>
      <c r="J298" s="37">
        <v>0</v>
      </c>
      <c r="K298" s="38">
        <v>57847</v>
      </c>
      <c r="L298" s="34" t="s">
        <v>1275</v>
      </c>
      <c r="M298" s="35" t="s">
        <v>393</v>
      </c>
    </row>
    <row r="299" spans="1:13" ht="17.25" customHeight="1">
      <c r="A299" s="35" t="s">
        <v>435</v>
      </c>
      <c r="B299" s="35" t="s">
        <v>436</v>
      </c>
      <c r="C299" s="35" t="s">
        <v>437</v>
      </c>
      <c r="D299" s="35" t="s">
        <v>422</v>
      </c>
      <c r="E299" s="35" t="s">
        <v>1276</v>
      </c>
      <c r="F299" s="35" t="s">
        <v>392</v>
      </c>
      <c r="G299" s="35" t="s">
        <v>392</v>
      </c>
      <c r="H299" s="35" t="s">
        <v>1277</v>
      </c>
      <c r="I299" s="35" t="s">
        <v>392</v>
      </c>
      <c r="J299" s="37">
        <v>0</v>
      </c>
      <c r="K299" s="38">
        <v>8869</v>
      </c>
      <c r="L299" s="34" t="s">
        <v>1278</v>
      </c>
      <c r="M299" s="35" t="s">
        <v>393</v>
      </c>
    </row>
    <row r="300" spans="1:13" ht="17.25" customHeight="1">
      <c r="A300" s="35" t="s">
        <v>435</v>
      </c>
      <c r="B300" s="35" t="s">
        <v>436</v>
      </c>
      <c r="C300" s="35" t="s">
        <v>437</v>
      </c>
      <c r="D300" s="35" t="s">
        <v>422</v>
      </c>
      <c r="E300" s="35" t="s">
        <v>1279</v>
      </c>
      <c r="F300" s="35" t="s">
        <v>392</v>
      </c>
      <c r="G300" s="35" t="s">
        <v>392</v>
      </c>
      <c r="H300" s="35" t="s">
        <v>1280</v>
      </c>
      <c r="I300" s="35" t="s">
        <v>392</v>
      </c>
      <c r="J300" s="37">
        <v>0</v>
      </c>
      <c r="K300" s="38">
        <v>3235</v>
      </c>
      <c r="L300" s="34" t="s">
        <v>1281</v>
      </c>
      <c r="M300" s="35" t="s">
        <v>393</v>
      </c>
    </row>
    <row r="301" spans="1:13" ht="17.25" customHeight="1">
      <c r="A301" s="35" t="s">
        <v>435</v>
      </c>
      <c r="B301" s="35" t="s">
        <v>436</v>
      </c>
      <c r="C301" s="35" t="s">
        <v>437</v>
      </c>
      <c r="D301" s="35" t="s">
        <v>422</v>
      </c>
      <c r="E301" s="35" t="s">
        <v>1282</v>
      </c>
      <c r="F301" s="35" t="s">
        <v>392</v>
      </c>
      <c r="G301" s="35" t="s">
        <v>392</v>
      </c>
      <c r="H301" s="35" t="s">
        <v>1283</v>
      </c>
      <c r="I301" s="35" t="s">
        <v>392</v>
      </c>
      <c r="J301" s="37">
        <v>0</v>
      </c>
      <c r="K301" s="38">
        <v>79344</v>
      </c>
      <c r="L301" s="34" t="s">
        <v>1284</v>
      </c>
      <c r="M301" s="35" t="s">
        <v>393</v>
      </c>
    </row>
    <row r="302" spans="1:13" ht="17.25" customHeight="1">
      <c r="A302" s="35" t="s">
        <v>435</v>
      </c>
      <c r="B302" s="35" t="s">
        <v>436</v>
      </c>
      <c r="C302" s="35" t="s">
        <v>437</v>
      </c>
      <c r="D302" s="35" t="s">
        <v>422</v>
      </c>
      <c r="E302" s="35" t="s">
        <v>1285</v>
      </c>
      <c r="F302" s="35" t="s">
        <v>392</v>
      </c>
      <c r="G302" s="35" t="s">
        <v>392</v>
      </c>
      <c r="H302" s="35" t="s">
        <v>1286</v>
      </c>
      <c r="I302" s="35" t="s">
        <v>392</v>
      </c>
      <c r="J302" s="38">
        <v>34965</v>
      </c>
      <c r="K302" s="37">
        <v>0</v>
      </c>
      <c r="L302" s="34" t="s">
        <v>1287</v>
      </c>
      <c r="M302" s="35" t="s">
        <v>393</v>
      </c>
    </row>
    <row r="303" spans="1:13" ht="17.25" customHeight="1">
      <c r="A303" s="35" t="s">
        <v>435</v>
      </c>
      <c r="B303" s="35" t="s">
        <v>436</v>
      </c>
      <c r="C303" s="35" t="s">
        <v>437</v>
      </c>
      <c r="D303" s="35" t="s">
        <v>422</v>
      </c>
      <c r="E303" s="35" t="s">
        <v>1288</v>
      </c>
      <c r="F303" s="35" t="s">
        <v>392</v>
      </c>
      <c r="G303" s="35" t="s">
        <v>392</v>
      </c>
      <c r="H303" s="35" t="s">
        <v>1289</v>
      </c>
      <c r="I303" s="35" t="s">
        <v>392</v>
      </c>
      <c r="J303" s="38">
        <v>95700</v>
      </c>
      <c r="K303" s="37">
        <v>0</v>
      </c>
      <c r="L303" s="34" t="s">
        <v>1290</v>
      </c>
      <c r="M303" s="35" t="s">
        <v>393</v>
      </c>
    </row>
    <row r="304" spans="1:13" ht="17.25" customHeight="1">
      <c r="A304" s="35" t="s">
        <v>435</v>
      </c>
      <c r="B304" s="35" t="s">
        <v>436</v>
      </c>
      <c r="C304" s="35" t="s">
        <v>437</v>
      </c>
      <c r="D304" s="35" t="s">
        <v>422</v>
      </c>
      <c r="E304" s="35" t="s">
        <v>1291</v>
      </c>
      <c r="F304" s="35" t="s">
        <v>392</v>
      </c>
      <c r="G304" s="35" t="s">
        <v>392</v>
      </c>
      <c r="H304" s="35" t="s">
        <v>1289</v>
      </c>
      <c r="I304" s="35" t="s">
        <v>392</v>
      </c>
      <c r="J304" s="38">
        <v>23810</v>
      </c>
      <c r="K304" s="37">
        <v>0</v>
      </c>
      <c r="L304" s="34" t="s">
        <v>1292</v>
      </c>
      <c r="M304" s="35" t="s">
        <v>393</v>
      </c>
    </row>
    <row r="305" spans="1:13" ht="17.25" customHeight="1">
      <c r="A305" s="35" t="s">
        <v>435</v>
      </c>
      <c r="B305" s="35" t="s">
        <v>436</v>
      </c>
      <c r="C305" s="35" t="s">
        <v>437</v>
      </c>
      <c r="D305" s="35" t="s">
        <v>422</v>
      </c>
      <c r="E305" s="35" t="s">
        <v>1293</v>
      </c>
      <c r="F305" s="35" t="s">
        <v>392</v>
      </c>
      <c r="G305" s="35" t="s">
        <v>392</v>
      </c>
      <c r="H305" s="35" t="s">
        <v>1289</v>
      </c>
      <c r="I305" s="35" t="s">
        <v>392</v>
      </c>
      <c r="J305" s="38">
        <v>57143</v>
      </c>
      <c r="K305" s="37">
        <v>0</v>
      </c>
      <c r="L305" s="34" t="s">
        <v>1294</v>
      </c>
      <c r="M305" s="35" t="s">
        <v>393</v>
      </c>
    </row>
    <row r="306" spans="1:13" ht="17.25" customHeight="1">
      <c r="A306" s="35" t="s">
        <v>435</v>
      </c>
      <c r="B306" s="35" t="s">
        <v>436</v>
      </c>
      <c r="C306" s="35" t="s">
        <v>437</v>
      </c>
      <c r="D306" s="35" t="s">
        <v>422</v>
      </c>
      <c r="E306" s="35" t="s">
        <v>1295</v>
      </c>
      <c r="F306" s="35" t="s">
        <v>392</v>
      </c>
      <c r="G306" s="35" t="s">
        <v>392</v>
      </c>
      <c r="H306" s="35" t="s">
        <v>1289</v>
      </c>
      <c r="I306" s="35" t="s">
        <v>392</v>
      </c>
      <c r="J306" s="38">
        <v>186977</v>
      </c>
      <c r="K306" s="37">
        <v>0</v>
      </c>
      <c r="L306" s="34" t="s">
        <v>1296</v>
      </c>
      <c r="M306" s="35" t="s">
        <v>393</v>
      </c>
    </row>
    <row r="307" spans="1:13" ht="17.25" customHeight="1">
      <c r="A307" s="35" t="s">
        <v>435</v>
      </c>
      <c r="B307" s="35" t="s">
        <v>436</v>
      </c>
      <c r="C307" s="35" t="s">
        <v>437</v>
      </c>
      <c r="D307" s="35" t="s">
        <v>422</v>
      </c>
      <c r="E307" s="35" t="s">
        <v>1297</v>
      </c>
      <c r="F307" s="35" t="s">
        <v>392</v>
      </c>
      <c r="G307" s="35" t="s">
        <v>392</v>
      </c>
      <c r="H307" s="35" t="s">
        <v>1289</v>
      </c>
      <c r="I307" s="35" t="s">
        <v>392</v>
      </c>
      <c r="J307" s="38">
        <v>4010</v>
      </c>
      <c r="K307" s="37">
        <v>0</v>
      </c>
      <c r="L307" s="34" t="s">
        <v>1298</v>
      </c>
      <c r="M307" s="35" t="s">
        <v>393</v>
      </c>
    </row>
    <row r="308" spans="1:13" ht="17.25" customHeight="1">
      <c r="A308" s="35" t="s">
        <v>435</v>
      </c>
      <c r="B308" s="35" t="s">
        <v>436</v>
      </c>
      <c r="C308" s="35" t="s">
        <v>437</v>
      </c>
      <c r="D308" s="35" t="s">
        <v>422</v>
      </c>
      <c r="E308" s="35" t="s">
        <v>1299</v>
      </c>
      <c r="F308" s="35" t="s">
        <v>392</v>
      </c>
      <c r="G308" s="35" t="s">
        <v>392</v>
      </c>
      <c r="H308" s="35" t="s">
        <v>1289</v>
      </c>
      <c r="I308" s="35" t="s">
        <v>392</v>
      </c>
      <c r="J308" s="38">
        <v>4000</v>
      </c>
      <c r="K308" s="37">
        <v>0</v>
      </c>
      <c r="L308" s="34" t="s">
        <v>1300</v>
      </c>
      <c r="M308" s="35" t="s">
        <v>393</v>
      </c>
    </row>
    <row r="309" spans="1:13" ht="17.25" customHeight="1">
      <c r="A309" s="35" t="s">
        <v>435</v>
      </c>
      <c r="B309" s="35" t="s">
        <v>436</v>
      </c>
      <c r="C309" s="35" t="s">
        <v>437</v>
      </c>
      <c r="D309" s="35" t="s">
        <v>422</v>
      </c>
      <c r="E309" s="35" t="s">
        <v>1301</v>
      </c>
      <c r="F309" s="35" t="s">
        <v>392</v>
      </c>
      <c r="G309" s="35" t="s">
        <v>392</v>
      </c>
      <c r="H309" s="35" t="s">
        <v>1289</v>
      </c>
      <c r="I309" s="35" t="s">
        <v>392</v>
      </c>
      <c r="J309" s="38">
        <v>500000</v>
      </c>
      <c r="K309" s="37">
        <v>0</v>
      </c>
      <c r="L309" s="34" t="s">
        <v>1302</v>
      </c>
      <c r="M309" s="35" t="s">
        <v>393</v>
      </c>
    </row>
    <row r="310" spans="1:13" ht="17.25" customHeight="1">
      <c r="A310" s="35" t="s">
        <v>435</v>
      </c>
      <c r="B310" s="35" t="s">
        <v>436</v>
      </c>
      <c r="C310" s="35" t="s">
        <v>437</v>
      </c>
      <c r="D310" s="35" t="s">
        <v>422</v>
      </c>
      <c r="E310" s="35" t="s">
        <v>1303</v>
      </c>
      <c r="F310" s="35" t="s">
        <v>392</v>
      </c>
      <c r="G310" s="35" t="s">
        <v>392</v>
      </c>
      <c r="H310" s="35" t="s">
        <v>1289</v>
      </c>
      <c r="I310" s="35" t="s">
        <v>392</v>
      </c>
      <c r="J310" s="38">
        <v>92312</v>
      </c>
      <c r="K310" s="37">
        <v>0</v>
      </c>
      <c r="L310" s="34" t="s">
        <v>1304</v>
      </c>
      <c r="M310" s="35" t="s">
        <v>393</v>
      </c>
    </row>
    <row r="311" spans="1:13" ht="17.25" customHeight="1">
      <c r="A311" s="35" t="s">
        <v>435</v>
      </c>
      <c r="B311" s="35" t="s">
        <v>436</v>
      </c>
      <c r="C311" s="35" t="s">
        <v>437</v>
      </c>
      <c r="D311" s="35" t="s">
        <v>422</v>
      </c>
      <c r="E311" s="35" t="s">
        <v>1305</v>
      </c>
      <c r="F311" s="35" t="s">
        <v>392</v>
      </c>
      <c r="G311" s="35" t="s">
        <v>392</v>
      </c>
      <c r="H311" s="35" t="s">
        <v>1289</v>
      </c>
      <c r="I311" s="35" t="s">
        <v>392</v>
      </c>
      <c r="J311" s="38">
        <v>4500</v>
      </c>
      <c r="K311" s="37">
        <v>0</v>
      </c>
      <c r="L311" s="34" t="s">
        <v>1306</v>
      </c>
      <c r="M311" s="35" t="s">
        <v>393</v>
      </c>
    </row>
    <row r="312" spans="1:13" ht="17.25" customHeight="1">
      <c r="A312" s="35" t="s">
        <v>435</v>
      </c>
      <c r="B312" s="35" t="s">
        <v>436</v>
      </c>
      <c r="C312" s="35" t="s">
        <v>437</v>
      </c>
      <c r="D312" s="35" t="s">
        <v>422</v>
      </c>
      <c r="E312" s="35" t="s">
        <v>1307</v>
      </c>
      <c r="F312" s="35" t="s">
        <v>392</v>
      </c>
      <c r="G312" s="35" t="s">
        <v>392</v>
      </c>
      <c r="H312" s="35" t="s">
        <v>1308</v>
      </c>
      <c r="I312" s="35" t="s">
        <v>392</v>
      </c>
      <c r="J312" s="38">
        <v>1545500</v>
      </c>
      <c r="K312" s="37">
        <v>0</v>
      </c>
      <c r="L312" s="34" t="s">
        <v>1309</v>
      </c>
      <c r="M312" s="35" t="s">
        <v>393</v>
      </c>
    </row>
    <row r="313" spans="1:13" ht="17.25" customHeight="1">
      <c r="A313" s="35" t="s">
        <v>435</v>
      </c>
      <c r="B313" s="35" t="s">
        <v>436</v>
      </c>
      <c r="C313" s="35" t="s">
        <v>437</v>
      </c>
      <c r="D313" s="35" t="s">
        <v>422</v>
      </c>
      <c r="E313" s="35" t="s">
        <v>1310</v>
      </c>
      <c r="F313" s="35" t="s">
        <v>392</v>
      </c>
      <c r="G313" s="35" t="s">
        <v>392</v>
      </c>
      <c r="H313" s="35" t="s">
        <v>1308</v>
      </c>
      <c r="I313" s="35" t="s">
        <v>392</v>
      </c>
      <c r="J313" s="37">
        <v>0</v>
      </c>
      <c r="K313" s="38">
        <v>1545500</v>
      </c>
      <c r="L313" s="34" t="s">
        <v>1306</v>
      </c>
      <c r="M313" s="35" t="s">
        <v>393</v>
      </c>
    </row>
    <row r="314" spans="1:13" ht="17.25" customHeight="1">
      <c r="A314" s="35" t="s">
        <v>435</v>
      </c>
      <c r="B314" s="35" t="s">
        <v>436</v>
      </c>
      <c r="C314" s="35" t="s">
        <v>437</v>
      </c>
      <c r="D314" s="35" t="s">
        <v>422</v>
      </c>
      <c r="E314" s="35" t="s">
        <v>1311</v>
      </c>
      <c r="F314" s="35" t="s">
        <v>392</v>
      </c>
      <c r="G314" s="35" t="s">
        <v>392</v>
      </c>
      <c r="H314" s="35" t="s">
        <v>1312</v>
      </c>
      <c r="I314" s="35" t="s">
        <v>392</v>
      </c>
      <c r="J314" s="38">
        <v>1545500</v>
      </c>
      <c r="K314" s="37">
        <v>0</v>
      </c>
      <c r="L314" s="34" t="s">
        <v>1309</v>
      </c>
      <c r="M314" s="35" t="s">
        <v>393</v>
      </c>
    </row>
    <row r="315" spans="1:13" ht="17.25" customHeight="1">
      <c r="A315" s="35" t="s">
        <v>435</v>
      </c>
      <c r="B315" s="35" t="s">
        <v>436</v>
      </c>
      <c r="C315" s="35" t="s">
        <v>437</v>
      </c>
      <c r="D315" s="35" t="s">
        <v>422</v>
      </c>
      <c r="E315" s="35" t="s">
        <v>1313</v>
      </c>
      <c r="F315" s="35" t="s">
        <v>392</v>
      </c>
      <c r="G315" s="35" t="s">
        <v>392</v>
      </c>
      <c r="H315" s="35" t="s">
        <v>1312</v>
      </c>
      <c r="I315" s="35" t="s">
        <v>392</v>
      </c>
      <c r="J315" s="37">
        <v>0</v>
      </c>
      <c r="K315" s="38">
        <v>1545500</v>
      </c>
      <c r="L315" s="34" t="s">
        <v>1306</v>
      </c>
      <c r="M315" s="35" t="s">
        <v>393</v>
      </c>
    </row>
    <row r="316" spans="1:13" ht="17.25" customHeight="1">
      <c r="A316" s="35" t="s">
        <v>435</v>
      </c>
      <c r="B316" s="35" t="s">
        <v>436</v>
      </c>
      <c r="C316" s="35" t="s">
        <v>437</v>
      </c>
      <c r="D316" s="35" t="s">
        <v>1314</v>
      </c>
      <c r="E316" s="35" t="s">
        <v>1315</v>
      </c>
      <c r="F316" s="35" t="s">
        <v>392</v>
      </c>
      <c r="G316" s="35" t="s">
        <v>392</v>
      </c>
      <c r="H316" s="35" t="s">
        <v>1316</v>
      </c>
      <c r="I316" s="35" t="s">
        <v>392</v>
      </c>
      <c r="J316" s="38">
        <v>224751</v>
      </c>
      <c r="K316" s="37">
        <v>0</v>
      </c>
      <c r="L316" s="34" t="s">
        <v>1317</v>
      </c>
      <c r="M316" s="35" t="s">
        <v>393</v>
      </c>
    </row>
    <row r="317" spans="1:13" ht="17.25" customHeight="1">
      <c r="A317" s="35" t="s">
        <v>435</v>
      </c>
      <c r="B317" s="35" t="s">
        <v>436</v>
      </c>
      <c r="C317" s="35" t="s">
        <v>437</v>
      </c>
      <c r="D317" s="35" t="s">
        <v>1314</v>
      </c>
      <c r="E317" s="35" t="s">
        <v>1318</v>
      </c>
      <c r="F317" s="35" t="s">
        <v>392</v>
      </c>
      <c r="G317" s="35" t="s">
        <v>392</v>
      </c>
      <c r="H317" s="35" t="s">
        <v>1319</v>
      </c>
      <c r="I317" s="35" t="s">
        <v>392</v>
      </c>
      <c r="J317" s="38">
        <v>32520</v>
      </c>
      <c r="K317" s="37">
        <v>0</v>
      </c>
      <c r="L317" s="34" t="s">
        <v>1320</v>
      </c>
      <c r="M317" s="35" t="s">
        <v>393</v>
      </c>
    </row>
    <row r="318" spans="1:13" ht="17.25" customHeight="1">
      <c r="A318" s="35" t="s">
        <v>435</v>
      </c>
      <c r="B318" s="35" t="s">
        <v>436</v>
      </c>
      <c r="C318" s="35" t="s">
        <v>437</v>
      </c>
      <c r="D318" s="35" t="s">
        <v>1314</v>
      </c>
      <c r="E318" s="35" t="s">
        <v>1321</v>
      </c>
      <c r="F318" s="35" t="s">
        <v>392</v>
      </c>
      <c r="G318" s="35" t="s">
        <v>392</v>
      </c>
      <c r="H318" s="35" t="s">
        <v>1322</v>
      </c>
      <c r="I318" s="35" t="s">
        <v>392</v>
      </c>
      <c r="J318" s="37">
        <v>0</v>
      </c>
      <c r="K318" s="38">
        <v>6318</v>
      </c>
      <c r="L318" s="34" t="s">
        <v>1323</v>
      </c>
      <c r="M318" s="35" t="s">
        <v>393</v>
      </c>
    </row>
    <row r="319" spans="1:13" ht="17.25" customHeight="1">
      <c r="A319" s="35" t="s">
        <v>435</v>
      </c>
      <c r="B319" s="35" t="s">
        <v>436</v>
      </c>
      <c r="C319" s="35" t="s">
        <v>437</v>
      </c>
      <c r="D319" s="35" t="s">
        <v>1314</v>
      </c>
      <c r="E319" s="35" t="s">
        <v>1324</v>
      </c>
      <c r="F319" s="35" t="s">
        <v>392</v>
      </c>
      <c r="G319" s="35" t="s">
        <v>392</v>
      </c>
      <c r="H319" s="35" t="s">
        <v>1325</v>
      </c>
      <c r="I319" s="35" t="s">
        <v>392</v>
      </c>
      <c r="J319" s="37">
        <v>0</v>
      </c>
      <c r="K319" s="38">
        <v>42466</v>
      </c>
      <c r="L319" s="34" t="s">
        <v>1326</v>
      </c>
      <c r="M319" s="35" t="s">
        <v>393</v>
      </c>
    </row>
    <row r="320" spans="1:13" ht="17.25" customHeight="1">
      <c r="A320" s="35" t="s">
        <v>435</v>
      </c>
      <c r="B320" s="35" t="s">
        <v>436</v>
      </c>
      <c r="C320" s="35" t="s">
        <v>437</v>
      </c>
      <c r="D320" s="35" t="s">
        <v>1314</v>
      </c>
      <c r="E320" s="35" t="s">
        <v>1327</v>
      </c>
      <c r="F320" s="35" t="s">
        <v>392</v>
      </c>
      <c r="G320" s="35" t="s">
        <v>392</v>
      </c>
      <c r="H320" s="35" t="s">
        <v>1328</v>
      </c>
      <c r="I320" s="35" t="s">
        <v>392</v>
      </c>
      <c r="J320" s="38">
        <v>9282000</v>
      </c>
      <c r="K320" s="37">
        <v>0</v>
      </c>
      <c r="L320" s="34" t="s">
        <v>1329</v>
      </c>
      <c r="M320" s="35" t="s">
        <v>393</v>
      </c>
    </row>
    <row r="321" spans="1:13" ht="17.25" customHeight="1">
      <c r="A321" s="35" t="s">
        <v>435</v>
      </c>
      <c r="B321" s="35" t="s">
        <v>436</v>
      </c>
      <c r="C321" s="35" t="s">
        <v>437</v>
      </c>
      <c r="D321" s="35" t="s">
        <v>1314</v>
      </c>
      <c r="E321" s="35" t="s">
        <v>1330</v>
      </c>
      <c r="F321" s="35" t="s">
        <v>392</v>
      </c>
      <c r="G321" s="35" t="s">
        <v>392</v>
      </c>
      <c r="H321" s="35" t="s">
        <v>1331</v>
      </c>
      <c r="I321" s="35" t="s">
        <v>392</v>
      </c>
      <c r="J321" s="37">
        <v>0</v>
      </c>
      <c r="K321" s="38">
        <v>9282000</v>
      </c>
      <c r="L321" s="34" t="s">
        <v>1326</v>
      </c>
      <c r="M321" s="35" t="s">
        <v>393</v>
      </c>
    </row>
    <row r="322" spans="1:13" ht="17.25" customHeight="1">
      <c r="A322" s="35" t="s">
        <v>435</v>
      </c>
      <c r="B322" s="35" t="s">
        <v>436</v>
      </c>
      <c r="C322" s="35" t="s">
        <v>437</v>
      </c>
      <c r="D322" s="35" t="s">
        <v>1332</v>
      </c>
      <c r="E322" s="35" t="s">
        <v>1333</v>
      </c>
      <c r="F322" s="35" t="s">
        <v>392</v>
      </c>
      <c r="G322" s="35" t="s">
        <v>392</v>
      </c>
      <c r="H322" s="35" t="s">
        <v>1334</v>
      </c>
      <c r="I322" s="35" t="s">
        <v>392</v>
      </c>
      <c r="J322" s="37">
        <v>0</v>
      </c>
      <c r="K322" s="38">
        <v>3640</v>
      </c>
      <c r="L322" s="34" t="s">
        <v>1335</v>
      </c>
      <c r="M322" s="35" t="s">
        <v>393</v>
      </c>
    </row>
    <row r="323" spans="1:13" ht="17.25" customHeight="1">
      <c r="A323" s="35" t="s">
        <v>435</v>
      </c>
      <c r="B323" s="35" t="s">
        <v>436</v>
      </c>
      <c r="C323" s="35" t="s">
        <v>437</v>
      </c>
      <c r="D323" s="35" t="s">
        <v>1332</v>
      </c>
      <c r="E323" s="35" t="s">
        <v>1336</v>
      </c>
      <c r="F323" s="35" t="s">
        <v>392</v>
      </c>
      <c r="G323" s="35" t="s">
        <v>392</v>
      </c>
      <c r="H323" s="35" t="s">
        <v>1337</v>
      </c>
      <c r="I323" s="35" t="s">
        <v>392</v>
      </c>
      <c r="J323" s="37">
        <v>0</v>
      </c>
      <c r="K323" s="38">
        <v>18315</v>
      </c>
      <c r="L323" s="34" t="s">
        <v>1338</v>
      </c>
      <c r="M323" s="35" t="s">
        <v>393</v>
      </c>
    </row>
    <row r="324" spans="1:13" ht="17.25" customHeight="1">
      <c r="A324" s="35" t="s">
        <v>435</v>
      </c>
      <c r="B324" s="35" t="s">
        <v>436</v>
      </c>
      <c r="C324" s="35" t="s">
        <v>437</v>
      </c>
      <c r="D324" s="35" t="s">
        <v>1332</v>
      </c>
      <c r="E324" s="35" t="s">
        <v>1339</v>
      </c>
      <c r="F324" s="35" t="s">
        <v>392</v>
      </c>
      <c r="G324" s="35" t="s">
        <v>392</v>
      </c>
      <c r="H324" s="35" t="s">
        <v>1340</v>
      </c>
      <c r="I324" s="35" t="s">
        <v>392</v>
      </c>
      <c r="J324" s="38">
        <v>383157</v>
      </c>
      <c r="K324" s="37">
        <v>0</v>
      </c>
      <c r="L324" s="34" t="s">
        <v>1341</v>
      </c>
      <c r="M324" s="35" t="s">
        <v>393</v>
      </c>
    </row>
    <row r="325" spans="1:13" ht="17.25" customHeight="1">
      <c r="A325" s="35" t="s">
        <v>435</v>
      </c>
      <c r="B325" s="35" t="s">
        <v>436</v>
      </c>
      <c r="C325" s="35" t="s">
        <v>437</v>
      </c>
      <c r="D325" s="35" t="s">
        <v>1332</v>
      </c>
      <c r="E325" s="35" t="s">
        <v>1342</v>
      </c>
      <c r="F325" s="35" t="s">
        <v>392</v>
      </c>
      <c r="G325" s="35" t="s">
        <v>392</v>
      </c>
      <c r="H325" s="35" t="s">
        <v>1343</v>
      </c>
      <c r="I325" s="35" t="s">
        <v>392</v>
      </c>
      <c r="J325" s="37">
        <v>0</v>
      </c>
      <c r="K325" s="38">
        <v>4900</v>
      </c>
      <c r="L325" s="34" t="s">
        <v>1344</v>
      </c>
      <c r="M325" s="35" t="s">
        <v>393</v>
      </c>
    </row>
    <row r="326" spans="1:13" ht="17.25" customHeight="1">
      <c r="A326" s="35" t="s">
        <v>435</v>
      </c>
      <c r="B326" s="35" t="s">
        <v>436</v>
      </c>
      <c r="C326" s="35" t="s">
        <v>437</v>
      </c>
      <c r="D326" s="35" t="s">
        <v>1345</v>
      </c>
      <c r="E326" s="35" t="s">
        <v>1346</v>
      </c>
      <c r="F326" s="35" t="s">
        <v>392</v>
      </c>
      <c r="G326" s="35" t="s">
        <v>392</v>
      </c>
      <c r="H326" s="35" t="s">
        <v>1347</v>
      </c>
      <c r="I326" s="35" t="s">
        <v>392</v>
      </c>
      <c r="J326" s="37">
        <v>0</v>
      </c>
      <c r="K326" s="38">
        <v>12842</v>
      </c>
      <c r="L326" s="34" t="s">
        <v>1348</v>
      </c>
      <c r="M326" s="35" t="s">
        <v>393</v>
      </c>
    </row>
    <row r="327" spans="1:13" ht="17.25" customHeight="1">
      <c r="A327" s="35" t="s">
        <v>435</v>
      </c>
      <c r="B327" s="35" t="s">
        <v>436</v>
      </c>
      <c r="C327" s="35" t="s">
        <v>437</v>
      </c>
      <c r="D327" s="35" t="s">
        <v>1345</v>
      </c>
      <c r="E327" s="35" t="s">
        <v>1349</v>
      </c>
      <c r="F327" s="35" t="s">
        <v>392</v>
      </c>
      <c r="G327" s="35" t="s">
        <v>392</v>
      </c>
      <c r="H327" s="35" t="s">
        <v>1350</v>
      </c>
      <c r="I327" s="35" t="s">
        <v>392</v>
      </c>
      <c r="J327" s="37">
        <v>0</v>
      </c>
      <c r="K327" s="38">
        <v>26070</v>
      </c>
      <c r="L327" s="34" t="s">
        <v>1351</v>
      </c>
      <c r="M327" s="35" t="s">
        <v>393</v>
      </c>
    </row>
    <row r="328" spans="1:13" ht="17.25" customHeight="1">
      <c r="A328" s="35" t="s">
        <v>435</v>
      </c>
      <c r="B328" s="35" t="s">
        <v>436</v>
      </c>
      <c r="C328" s="35" t="s">
        <v>437</v>
      </c>
      <c r="D328" s="35" t="s">
        <v>1345</v>
      </c>
      <c r="E328" s="35" t="s">
        <v>1352</v>
      </c>
      <c r="F328" s="35" t="s">
        <v>392</v>
      </c>
      <c r="G328" s="35" t="s">
        <v>392</v>
      </c>
      <c r="H328" s="35" t="s">
        <v>1353</v>
      </c>
      <c r="I328" s="35" t="s">
        <v>392</v>
      </c>
      <c r="J328" s="37">
        <v>0</v>
      </c>
      <c r="K328" s="38">
        <v>15543</v>
      </c>
      <c r="L328" s="34" t="s">
        <v>1354</v>
      </c>
      <c r="M328" s="35" t="s">
        <v>393</v>
      </c>
    </row>
    <row r="329" spans="1:13" ht="17.25" customHeight="1">
      <c r="A329" s="35" t="s">
        <v>435</v>
      </c>
      <c r="B329" s="35" t="s">
        <v>436</v>
      </c>
      <c r="C329" s="35" t="s">
        <v>437</v>
      </c>
      <c r="D329" s="35" t="s">
        <v>1345</v>
      </c>
      <c r="E329" s="35" t="s">
        <v>1355</v>
      </c>
      <c r="F329" s="35" t="s">
        <v>392</v>
      </c>
      <c r="G329" s="35" t="s">
        <v>392</v>
      </c>
      <c r="H329" s="35" t="s">
        <v>1356</v>
      </c>
      <c r="I329" s="35" t="s">
        <v>392</v>
      </c>
      <c r="J329" s="37">
        <v>0</v>
      </c>
      <c r="K329" s="38">
        <v>2764</v>
      </c>
      <c r="L329" s="34" t="s">
        <v>1357</v>
      </c>
      <c r="M329" s="35" t="s">
        <v>393</v>
      </c>
    </row>
    <row r="330" spans="1:13" ht="17.25" customHeight="1">
      <c r="A330" s="35" t="s">
        <v>435</v>
      </c>
      <c r="B330" s="35" t="s">
        <v>436</v>
      </c>
      <c r="C330" s="35" t="s">
        <v>437</v>
      </c>
      <c r="D330" s="35" t="s">
        <v>1345</v>
      </c>
      <c r="E330" s="35" t="s">
        <v>1358</v>
      </c>
      <c r="F330" s="35" t="s">
        <v>392</v>
      </c>
      <c r="G330" s="35" t="s">
        <v>392</v>
      </c>
      <c r="H330" s="35" t="s">
        <v>1359</v>
      </c>
      <c r="I330" s="35" t="s">
        <v>392</v>
      </c>
      <c r="J330" s="37">
        <v>0</v>
      </c>
      <c r="K330" s="38">
        <v>9547</v>
      </c>
      <c r="L330" s="34" t="s">
        <v>1360</v>
      </c>
      <c r="M330" s="35" t="s">
        <v>393</v>
      </c>
    </row>
    <row r="331" spans="1:13" ht="17.25" customHeight="1">
      <c r="A331" s="35" t="s">
        <v>435</v>
      </c>
      <c r="B331" s="35" t="s">
        <v>436</v>
      </c>
      <c r="C331" s="35" t="s">
        <v>437</v>
      </c>
      <c r="D331" s="35" t="s">
        <v>1345</v>
      </c>
      <c r="E331" s="35" t="s">
        <v>1361</v>
      </c>
      <c r="F331" s="35" t="s">
        <v>392</v>
      </c>
      <c r="G331" s="35" t="s">
        <v>392</v>
      </c>
      <c r="H331" s="35" t="s">
        <v>1362</v>
      </c>
      <c r="I331" s="35" t="s">
        <v>392</v>
      </c>
      <c r="J331" s="37">
        <v>0</v>
      </c>
      <c r="K331" s="38">
        <v>8826</v>
      </c>
      <c r="L331" s="34" t="s">
        <v>1363</v>
      </c>
      <c r="M331" s="35" t="s">
        <v>393</v>
      </c>
    </row>
    <row r="332" spans="1:13" ht="17.25" customHeight="1">
      <c r="A332" s="35" t="s">
        <v>435</v>
      </c>
      <c r="B332" s="35" t="s">
        <v>436</v>
      </c>
      <c r="C332" s="35" t="s">
        <v>437</v>
      </c>
      <c r="D332" s="35" t="s">
        <v>1345</v>
      </c>
      <c r="E332" s="35" t="s">
        <v>1364</v>
      </c>
      <c r="F332" s="35" t="s">
        <v>392</v>
      </c>
      <c r="G332" s="35" t="s">
        <v>392</v>
      </c>
      <c r="H332" s="35" t="s">
        <v>1365</v>
      </c>
      <c r="I332" s="35" t="s">
        <v>392</v>
      </c>
      <c r="J332" s="37">
        <v>0</v>
      </c>
      <c r="K332" s="38">
        <v>16994</v>
      </c>
      <c r="L332" s="34" t="s">
        <v>1366</v>
      </c>
      <c r="M332" s="35" t="s">
        <v>393</v>
      </c>
    </row>
    <row r="333" spans="1:13" ht="17.25" customHeight="1">
      <c r="A333" s="35" t="s">
        <v>435</v>
      </c>
      <c r="B333" s="35" t="s">
        <v>436</v>
      </c>
      <c r="C333" s="35" t="s">
        <v>437</v>
      </c>
      <c r="D333" s="35" t="s">
        <v>1345</v>
      </c>
      <c r="E333" s="35" t="s">
        <v>1367</v>
      </c>
      <c r="F333" s="35" t="s">
        <v>392</v>
      </c>
      <c r="G333" s="35" t="s">
        <v>392</v>
      </c>
      <c r="H333" s="35" t="s">
        <v>1368</v>
      </c>
      <c r="I333" s="35" t="s">
        <v>392</v>
      </c>
      <c r="J333" s="37">
        <v>0</v>
      </c>
      <c r="K333" s="38">
        <v>2745</v>
      </c>
      <c r="L333" s="34" t="s">
        <v>1369</v>
      </c>
      <c r="M333" s="35" t="s">
        <v>393</v>
      </c>
    </row>
    <row r="334" spans="1:13" ht="17.25" customHeight="1">
      <c r="A334" s="35" t="s">
        <v>435</v>
      </c>
      <c r="B334" s="35" t="s">
        <v>436</v>
      </c>
      <c r="C334" s="35" t="s">
        <v>437</v>
      </c>
      <c r="D334" s="35" t="s">
        <v>1345</v>
      </c>
      <c r="E334" s="35" t="s">
        <v>1370</v>
      </c>
      <c r="F334" s="35" t="s">
        <v>392</v>
      </c>
      <c r="G334" s="35" t="s">
        <v>392</v>
      </c>
      <c r="H334" s="35" t="s">
        <v>1371</v>
      </c>
      <c r="I334" s="35" t="s">
        <v>392</v>
      </c>
      <c r="J334" s="37">
        <v>0</v>
      </c>
      <c r="K334" s="38">
        <v>4000</v>
      </c>
      <c r="L334" s="34" t="s">
        <v>1372</v>
      </c>
      <c r="M334" s="35" t="s">
        <v>393</v>
      </c>
    </row>
    <row r="335" spans="1:13" ht="17.25" customHeight="1">
      <c r="A335" s="35" t="s">
        <v>435</v>
      </c>
      <c r="B335" s="35" t="s">
        <v>436</v>
      </c>
      <c r="C335" s="35" t="s">
        <v>437</v>
      </c>
      <c r="D335" s="35" t="s">
        <v>1345</v>
      </c>
      <c r="E335" s="35" t="s">
        <v>1373</v>
      </c>
      <c r="F335" s="35" t="s">
        <v>392</v>
      </c>
      <c r="G335" s="35" t="s">
        <v>392</v>
      </c>
      <c r="H335" s="35" t="s">
        <v>1374</v>
      </c>
      <c r="I335" s="35" t="s">
        <v>392</v>
      </c>
      <c r="J335" s="38">
        <v>26728515</v>
      </c>
      <c r="K335" s="37">
        <v>0</v>
      </c>
      <c r="L335" s="34" t="s">
        <v>1375</v>
      </c>
      <c r="M335" s="35" t="s">
        <v>393</v>
      </c>
    </row>
    <row r="336" spans="1:13" ht="17.25" customHeight="1">
      <c r="A336" s="35" t="s">
        <v>435</v>
      </c>
      <c r="B336" s="35" t="s">
        <v>436</v>
      </c>
      <c r="C336" s="35" t="s">
        <v>437</v>
      </c>
      <c r="D336" s="35" t="s">
        <v>1345</v>
      </c>
      <c r="E336" s="35" t="s">
        <v>1376</v>
      </c>
      <c r="F336" s="35" t="s">
        <v>392</v>
      </c>
      <c r="G336" s="35" t="s">
        <v>392</v>
      </c>
      <c r="H336" s="35" t="s">
        <v>1374</v>
      </c>
      <c r="I336" s="35" t="s">
        <v>392</v>
      </c>
      <c r="J336" s="37">
        <v>0</v>
      </c>
      <c r="K336" s="38">
        <v>26728515</v>
      </c>
      <c r="L336" s="34" t="s">
        <v>1372</v>
      </c>
      <c r="M336" s="35" t="s">
        <v>393</v>
      </c>
    </row>
    <row r="337" spans="1:13" ht="17.25" customHeight="1">
      <c r="A337" s="35" t="s">
        <v>435</v>
      </c>
      <c r="B337" s="35" t="s">
        <v>436</v>
      </c>
      <c r="C337" s="35" t="s">
        <v>437</v>
      </c>
      <c r="D337" s="35" t="s">
        <v>1345</v>
      </c>
      <c r="E337" s="35" t="s">
        <v>1377</v>
      </c>
      <c r="F337" s="35" t="s">
        <v>392</v>
      </c>
      <c r="G337" s="35" t="s">
        <v>392</v>
      </c>
      <c r="H337" s="35" t="s">
        <v>1378</v>
      </c>
      <c r="I337" s="35" t="s">
        <v>392</v>
      </c>
      <c r="J337" s="38">
        <v>300500</v>
      </c>
      <c r="K337" s="37">
        <v>0</v>
      </c>
      <c r="L337" s="34" t="s">
        <v>1379</v>
      </c>
      <c r="M337" s="35" t="s">
        <v>393</v>
      </c>
    </row>
    <row r="338" spans="1:13" ht="17.25" customHeight="1">
      <c r="A338" s="35" t="s">
        <v>435</v>
      </c>
      <c r="B338" s="35" t="s">
        <v>436</v>
      </c>
      <c r="C338" s="35" t="s">
        <v>437</v>
      </c>
      <c r="D338" s="35" t="s">
        <v>1345</v>
      </c>
      <c r="E338" s="35" t="s">
        <v>1380</v>
      </c>
      <c r="F338" s="35" t="s">
        <v>392</v>
      </c>
      <c r="G338" s="35" t="s">
        <v>392</v>
      </c>
      <c r="H338" s="35" t="s">
        <v>1378</v>
      </c>
      <c r="I338" s="35" t="s">
        <v>392</v>
      </c>
      <c r="J338" s="37">
        <v>0</v>
      </c>
      <c r="K338" s="38">
        <v>300500</v>
      </c>
      <c r="L338" s="34" t="s">
        <v>1372</v>
      </c>
      <c r="M338" s="35" t="s">
        <v>393</v>
      </c>
    </row>
    <row r="339" spans="1:13" ht="17.25" customHeight="1">
      <c r="A339" s="35" t="s">
        <v>435</v>
      </c>
      <c r="B339" s="35" t="s">
        <v>436</v>
      </c>
      <c r="C339" s="35" t="s">
        <v>437</v>
      </c>
      <c r="D339" s="35" t="s">
        <v>1345</v>
      </c>
      <c r="E339" s="35" t="s">
        <v>1381</v>
      </c>
      <c r="F339" s="35" t="s">
        <v>392</v>
      </c>
      <c r="G339" s="35" t="s">
        <v>392</v>
      </c>
      <c r="H339" s="35" t="s">
        <v>1382</v>
      </c>
      <c r="I339" s="35" t="s">
        <v>392</v>
      </c>
      <c r="J339" s="38">
        <v>15460</v>
      </c>
      <c r="K339" s="37">
        <v>0</v>
      </c>
      <c r="L339" s="34" t="s">
        <v>1383</v>
      </c>
      <c r="M339" s="35" t="s">
        <v>393</v>
      </c>
    </row>
    <row r="340" spans="1:13" ht="17.25" customHeight="1">
      <c r="A340" s="35" t="s">
        <v>435</v>
      </c>
      <c r="B340" s="35" t="s">
        <v>436</v>
      </c>
      <c r="C340" s="35" t="s">
        <v>437</v>
      </c>
      <c r="D340" s="35" t="s">
        <v>1384</v>
      </c>
      <c r="E340" s="35" t="s">
        <v>1385</v>
      </c>
      <c r="F340" s="35" t="s">
        <v>392</v>
      </c>
      <c r="G340" s="35" t="s">
        <v>392</v>
      </c>
      <c r="H340" s="35" t="s">
        <v>1386</v>
      </c>
      <c r="I340" s="35" t="s">
        <v>392</v>
      </c>
      <c r="J340" s="37">
        <v>0</v>
      </c>
      <c r="K340" s="38">
        <v>350010</v>
      </c>
      <c r="L340" s="34" t="s">
        <v>1387</v>
      </c>
      <c r="M340" s="35" t="s">
        <v>393</v>
      </c>
    </row>
    <row r="341" spans="1:13" ht="17.25" customHeight="1">
      <c r="A341" s="35" t="s">
        <v>435</v>
      </c>
      <c r="B341" s="35" t="s">
        <v>436</v>
      </c>
      <c r="C341" s="35" t="s">
        <v>437</v>
      </c>
      <c r="D341" s="35" t="s">
        <v>1384</v>
      </c>
      <c r="E341" s="35" t="s">
        <v>1388</v>
      </c>
      <c r="F341" s="35" t="s">
        <v>392</v>
      </c>
      <c r="G341" s="35" t="s">
        <v>392</v>
      </c>
      <c r="H341" s="35" t="s">
        <v>1389</v>
      </c>
      <c r="I341" s="35" t="s">
        <v>392</v>
      </c>
      <c r="J341" s="37">
        <v>0</v>
      </c>
      <c r="K341" s="38">
        <v>16800</v>
      </c>
      <c r="L341" s="34" t="s">
        <v>1390</v>
      </c>
      <c r="M341" s="35" t="s">
        <v>393</v>
      </c>
    </row>
    <row r="342" spans="1:13" ht="17.25" customHeight="1">
      <c r="A342" s="35" t="s">
        <v>435</v>
      </c>
      <c r="B342" s="35" t="s">
        <v>436</v>
      </c>
      <c r="C342" s="35" t="s">
        <v>437</v>
      </c>
      <c r="D342" s="35" t="s">
        <v>1384</v>
      </c>
      <c r="E342" s="35" t="s">
        <v>1391</v>
      </c>
      <c r="F342" s="35" t="s">
        <v>392</v>
      </c>
      <c r="G342" s="35" t="s">
        <v>392</v>
      </c>
      <c r="H342" s="35" t="s">
        <v>1392</v>
      </c>
      <c r="I342" s="35" t="s">
        <v>392</v>
      </c>
      <c r="J342" s="37">
        <v>0</v>
      </c>
      <c r="K342" s="38">
        <v>16223</v>
      </c>
      <c r="L342" s="34" t="s">
        <v>1393</v>
      </c>
      <c r="M342" s="35" t="s">
        <v>393</v>
      </c>
    </row>
    <row r="343" spans="1:13" ht="17.25" customHeight="1">
      <c r="A343" s="35" t="s">
        <v>435</v>
      </c>
      <c r="B343" s="35" t="s">
        <v>436</v>
      </c>
      <c r="C343" s="35" t="s">
        <v>437</v>
      </c>
      <c r="D343" s="35" t="s">
        <v>1384</v>
      </c>
      <c r="E343" s="35" t="s">
        <v>1394</v>
      </c>
      <c r="F343" s="35" t="s">
        <v>392</v>
      </c>
      <c r="G343" s="35" t="s">
        <v>392</v>
      </c>
      <c r="H343" s="35" t="s">
        <v>1395</v>
      </c>
      <c r="I343" s="35" t="s">
        <v>392</v>
      </c>
      <c r="J343" s="37">
        <v>0</v>
      </c>
      <c r="K343" s="37">
        <v>950</v>
      </c>
      <c r="L343" s="34" t="s">
        <v>1396</v>
      </c>
      <c r="M343" s="35" t="s">
        <v>393</v>
      </c>
    </row>
    <row r="344" spans="1:13" ht="17.25" customHeight="1">
      <c r="A344" s="35" t="s">
        <v>435</v>
      </c>
      <c r="B344" s="35" t="s">
        <v>436</v>
      </c>
      <c r="C344" s="35" t="s">
        <v>437</v>
      </c>
      <c r="D344" s="35" t="s">
        <v>1384</v>
      </c>
      <c r="E344" s="35" t="s">
        <v>1397</v>
      </c>
      <c r="F344" s="35" t="s">
        <v>392</v>
      </c>
      <c r="G344" s="35" t="s">
        <v>392</v>
      </c>
      <c r="H344" s="35" t="s">
        <v>1398</v>
      </c>
      <c r="I344" s="35" t="s">
        <v>392</v>
      </c>
      <c r="J344" s="37">
        <v>0</v>
      </c>
      <c r="K344" s="38">
        <v>19400</v>
      </c>
      <c r="L344" s="34" t="s">
        <v>1399</v>
      </c>
      <c r="M344" s="35" t="s">
        <v>393</v>
      </c>
    </row>
    <row r="345" spans="1:13" ht="17.25" customHeight="1">
      <c r="A345" s="35" t="s">
        <v>435</v>
      </c>
      <c r="B345" s="35" t="s">
        <v>436</v>
      </c>
      <c r="C345" s="35" t="s">
        <v>437</v>
      </c>
      <c r="D345" s="35" t="s">
        <v>1384</v>
      </c>
      <c r="E345" s="35" t="s">
        <v>1400</v>
      </c>
      <c r="F345" s="35" t="s">
        <v>392</v>
      </c>
      <c r="G345" s="35" t="s">
        <v>392</v>
      </c>
      <c r="H345" s="35" t="s">
        <v>1401</v>
      </c>
      <c r="I345" s="35" t="s">
        <v>392</v>
      </c>
      <c r="J345" s="37">
        <v>0</v>
      </c>
      <c r="K345" s="37">
        <v>868</v>
      </c>
      <c r="L345" s="34" t="s">
        <v>1402</v>
      </c>
      <c r="M345" s="35" t="s">
        <v>393</v>
      </c>
    </row>
    <row r="346" spans="1:13" ht="17.25" customHeight="1">
      <c r="A346" s="35" t="s">
        <v>435</v>
      </c>
      <c r="B346" s="35" t="s">
        <v>436</v>
      </c>
      <c r="C346" s="35" t="s">
        <v>437</v>
      </c>
      <c r="D346" s="35" t="s">
        <v>1384</v>
      </c>
      <c r="E346" s="35" t="s">
        <v>1403</v>
      </c>
      <c r="F346" s="35" t="s">
        <v>392</v>
      </c>
      <c r="G346" s="35" t="s">
        <v>392</v>
      </c>
      <c r="H346" s="35" t="s">
        <v>1404</v>
      </c>
      <c r="I346" s="35" t="s">
        <v>392</v>
      </c>
      <c r="J346" s="37">
        <v>0</v>
      </c>
      <c r="K346" s="37">
        <v>924</v>
      </c>
      <c r="L346" s="34" t="s">
        <v>1405</v>
      </c>
      <c r="M346" s="35" t="s">
        <v>393</v>
      </c>
    </row>
    <row r="347" spans="1:13" ht="17.25" customHeight="1">
      <c r="A347" s="35" t="s">
        <v>435</v>
      </c>
      <c r="B347" s="35" t="s">
        <v>436</v>
      </c>
      <c r="C347" s="35" t="s">
        <v>437</v>
      </c>
      <c r="D347" s="35" t="s">
        <v>1384</v>
      </c>
      <c r="E347" s="35" t="s">
        <v>1406</v>
      </c>
      <c r="F347" s="35" t="s">
        <v>392</v>
      </c>
      <c r="G347" s="35" t="s">
        <v>392</v>
      </c>
      <c r="H347" s="35" t="s">
        <v>1407</v>
      </c>
      <c r="I347" s="35" t="s">
        <v>392</v>
      </c>
      <c r="J347" s="37">
        <v>0</v>
      </c>
      <c r="K347" s="38">
        <v>111473</v>
      </c>
      <c r="L347" s="34" t="s">
        <v>1408</v>
      </c>
      <c r="M347" s="35" t="s">
        <v>393</v>
      </c>
    </row>
    <row r="348" spans="1:13" ht="17.25" customHeight="1">
      <c r="A348" s="35" t="s">
        <v>435</v>
      </c>
      <c r="B348" s="35" t="s">
        <v>436</v>
      </c>
      <c r="C348" s="35" t="s">
        <v>437</v>
      </c>
      <c r="D348" s="35" t="s">
        <v>1384</v>
      </c>
      <c r="E348" s="35" t="s">
        <v>1409</v>
      </c>
      <c r="F348" s="35" t="s">
        <v>392</v>
      </c>
      <c r="G348" s="35" t="s">
        <v>392</v>
      </c>
      <c r="H348" s="35" t="s">
        <v>1410</v>
      </c>
      <c r="I348" s="35" t="s">
        <v>392</v>
      </c>
      <c r="J348" s="37">
        <v>0</v>
      </c>
      <c r="K348" s="38">
        <v>6194</v>
      </c>
      <c r="L348" s="34" t="s">
        <v>1411</v>
      </c>
      <c r="M348" s="35" t="s">
        <v>393</v>
      </c>
    </row>
    <row r="349" spans="1:13" ht="17.25" customHeight="1">
      <c r="A349" s="35" t="s">
        <v>435</v>
      </c>
      <c r="B349" s="35" t="s">
        <v>436</v>
      </c>
      <c r="C349" s="35" t="s">
        <v>437</v>
      </c>
      <c r="D349" s="35" t="s">
        <v>1384</v>
      </c>
      <c r="E349" s="35" t="s">
        <v>1412</v>
      </c>
      <c r="F349" s="35" t="s">
        <v>392</v>
      </c>
      <c r="G349" s="35" t="s">
        <v>392</v>
      </c>
      <c r="H349" s="35" t="s">
        <v>1413</v>
      </c>
      <c r="I349" s="35" t="s">
        <v>392</v>
      </c>
      <c r="J349" s="38">
        <v>33473</v>
      </c>
      <c r="K349" s="37">
        <v>0</v>
      </c>
      <c r="L349" s="34" t="s">
        <v>1414</v>
      </c>
      <c r="M349" s="35" t="s">
        <v>393</v>
      </c>
    </row>
    <row r="350" spans="1:13" ht="17.25" customHeight="1">
      <c r="A350" s="35" t="s">
        <v>435</v>
      </c>
      <c r="B350" s="35" t="s">
        <v>436</v>
      </c>
      <c r="C350" s="35" t="s">
        <v>437</v>
      </c>
      <c r="D350" s="35" t="s">
        <v>1384</v>
      </c>
      <c r="E350" s="35" t="s">
        <v>1415</v>
      </c>
      <c r="F350" s="35" t="s">
        <v>392</v>
      </c>
      <c r="G350" s="35" t="s">
        <v>392</v>
      </c>
      <c r="H350" s="35" t="s">
        <v>1416</v>
      </c>
      <c r="I350" s="35" t="s">
        <v>392</v>
      </c>
      <c r="J350" s="38">
        <v>74336</v>
      </c>
      <c r="K350" s="37">
        <v>0</v>
      </c>
      <c r="L350" s="34" t="s">
        <v>1417</v>
      </c>
      <c r="M350" s="35" t="s">
        <v>393</v>
      </c>
    </row>
    <row r="351" spans="1:13" ht="17.25" customHeight="1">
      <c r="A351" s="35" t="s">
        <v>435</v>
      </c>
      <c r="B351" s="35" t="s">
        <v>436</v>
      </c>
      <c r="C351" s="35" t="s">
        <v>437</v>
      </c>
      <c r="D351" s="35" t="s">
        <v>1384</v>
      </c>
      <c r="E351" s="35" t="s">
        <v>1418</v>
      </c>
      <c r="F351" s="35" t="s">
        <v>392</v>
      </c>
      <c r="G351" s="35" t="s">
        <v>392</v>
      </c>
      <c r="H351" s="35" t="s">
        <v>1419</v>
      </c>
      <c r="I351" s="35" t="s">
        <v>392</v>
      </c>
      <c r="J351" s="38">
        <v>518978</v>
      </c>
      <c r="K351" s="37">
        <v>0</v>
      </c>
      <c r="L351" s="34" t="s">
        <v>1420</v>
      </c>
      <c r="M351" s="35" t="s">
        <v>393</v>
      </c>
    </row>
    <row r="352" spans="1:13" ht="17.25" customHeight="1">
      <c r="A352" s="35" t="s">
        <v>435</v>
      </c>
      <c r="B352" s="35" t="s">
        <v>436</v>
      </c>
      <c r="C352" s="35" t="s">
        <v>437</v>
      </c>
      <c r="D352" s="35" t="s">
        <v>1384</v>
      </c>
      <c r="E352" s="35" t="s">
        <v>1421</v>
      </c>
      <c r="F352" s="35" t="s">
        <v>392</v>
      </c>
      <c r="G352" s="35" t="s">
        <v>392</v>
      </c>
      <c r="H352" s="35" t="s">
        <v>1422</v>
      </c>
      <c r="I352" s="35" t="s">
        <v>392</v>
      </c>
      <c r="J352" s="38">
        <v>10208</v>
      </c>
      <c r="K352" s="37">
        <v>0</v>
      </c>
      <c r="L352" s="34" t="s">
        <v>1423</v>
      </c>
      <c r="M352" s="35" t="s">
        <v>393</v>
      </c>
    </row>
    <row r="353" spans="1:13" ht="17.25" customHeight="1">
      <c r="A353" s="35" t="s">
        <v>435</v>
      </c>
      <c r="B353" s="35" t="s">
        <v>436</v>
      </c>
      <c r="C353" s="35" t="s">
        <v>437</v>
      </c>
      <c r="D353" s="35" t="s">
        <v>1384</v>
      </c>
      <c r="E353" s="35" t="s">
        <v>1424</v>
      </c>
      <c r="F353" s="35" t="s">
        <v>392</v>
      </c>
      <c r="G353" s="35" t="s">
        <v>392</v>
      </c>
      <c r="H353" s="35" t="s">
        <v>1422</v>
      </c>
      <c r="I353" s="35" t="s">
        <v>392</v>
      </c>
      <c r="J353" s="37">
        <v>0</v>
      </c>
      <c r="K353" s="38">
        <v>10208</v>
      </c>
      <c r="L353" s="34" t="s">
        <v>1420</v>
      </c>
      <c r="M353" s="35" t="s">
        <v>393</v>
      </c>
    </row>
    <row r="354" spans="1:13" ht="17.25" customHeight="1">
      <c r="A354" s="35" t="s">
        <v>435</v>
      </c>
      <c r="B354" s="35" t="s">
        <v>436</v>
      </c>
      <c r="C354" s="35" t="s">
        <v>437</v>
      </c>
      <c r="D354" s="35" t="s">
        <v>1384</v>
      </c>
      <c r="E354" s="35" t="s">
        <v>1425</v>
      </c>
      <c r="F354" s="35" t="s">
        <v>392</v>
      </c>
      <c r="G354" s="35" t="s">
        <v>392</v>
      </c>
      <c r="H354" s="35" t="s">
        <v>1426</v>
      </c>
      <c r="I354" s="35" t="s">
        <v>392</v>
      </c>
      <c r="J354" s="38">
        <v>2070702</v>
      </c>
      <c r="K354" s="37">
        <v>0</v>
      </c>
      <c r="L354" s="34" t="s">
        <v>1427</v>
      </c>
      <c r="M354" s="35" t="s">
        <v>393</v>
      </c>
    </row>
    <row r="355" spans="1:13" ht="17.25" customHeight="1">
      <c r="A355" s="35" t="s">
        <v>435</v>
      </c>
      <c r="B355" s="35" t="s">
        <v>436</v>
      </c>
      <c r="C355" s="35" t="s">
        <v>437</v>
      </c>
      <c r="D355" s="35" t="s">
        <v>1384</v>
      </c>
      <c r="E355" s="35" t="s">
        <v>1428</v>
      </c>
      <c r="F355" s="35" t="s">
        <v>392</v>
      </c>
      <c r="G355" s="35" t="s">
        <v>392</v>
      </c>
      <c r="H355" s="35" t="s">
        <v>1426</v>
      </c>
      <c r="I355" s="35" t="s">
        <v>392</v>
      </c>
      <c r="J355" s="37">
        <v>0</v>
      </c>
      <c r="K355" s="38">
        <v>2070702</v>
      </c>
      <c r="L355" s="34" t="s">
        <v>1420</v>
      </c>
      <c r="M355" s="35" t="s">
        <v>393</v>
      </c>
    </row>
    <row r="356" spans="1:13" ht="17.25" customHeight="1">
      <c r="A356" s="35" t="s">
        <v>435</v>
      </c>
      <c r="B356" s="35" t="s">
        <v>436</v>
      </c>
      <c r="C356" s="35" t="s">
        <v>437</v>
      </c>
      <c r="D356" s="35" t="s">
        <v>1384</v>
      </c>
      <c r="E356" s="35" t="s">
        <v>1429</v>
      </c>
      <c r="F356" s="35" t="s">
        <v>392</v>
      </c>
      <c r="G356" s="35" t="s">
        <v>392</v>
      </c>
      <c r="H356" s="35" t="s">
        <v>1430</v>
      </c>
      <c r="I356" s="35" t="s">
        <v>392</v>
      </c>
      <c r="J356" s="38">
        <v>2070702</v>
      </c>
      <c r="K356" s="37">
        <v>0</v>
      </c>
      <c r="L356" s="34" t="s">
        <v>1427</v>
      </c>
      <c r="M356" s="35" t="s">
        <v>393</v>
      </c>
    </row>
    <row r="357" spans="1:13" ht="17.25" customHeight="1">
      <c r="A357" s="35" t="s">
        <v>435</v>
      </c>
      <c r="B357" s="35" t="s">
        <v>436</v>
      </c>
      <c r="C357" s="35" t="s">
        <v>437</v>
      </c>
      <c r="D357" s="35" t="s">
        <v>1384</v>
      </c>
      <c r="E357" s="35" t="s">
        <v>1431</v>
      </c>
      <c r="F357" s="35" t="s">
        <v>392</v>
      </c>
      <c r="G357" s="35" t="s">
        <v>392</v>
      </c>
      <c r="H357" s="35" t="s">
        <v>1430</v>
      </c>
      <c r="I357" s="35" t="s">
        <v>392</v>
      </c>
      <c r="J357" s="37">
        <v>0</v>
      </c>
      <c r="K357" s="38">
        <v>2070702</v>
      </c>
      <c r="L357" s="34" t="s">
        <v>1420</v>
      </c>
      <c r="M357" s="35" t="s">
        <v>393</v>
      </c>
    </row>
    <row r="358" spans="1:13" ht="17.25" customHeight="1">
      <c r="A358" s="35" t="s">
        <v>435</v>
      </c>
      <c r="B358" s="35" t="s">
        <v>436</v>
      </c>
      <c r="C358" s="35" t="s">
        <v>437</v>
      </c>
      <c r="D358" s="35" t="s">
        <v>1384</v>
      </c>
      <c r="E358" s="35" t="s">
        <v>1432</v>
      </c>
      <c r="F358" s="35" t="s">
        <v>392</v>
      </c>
      <c r="G358" s="35" t="s">
        <v>392</v>
      </c>
      <c r="H358" s="35" t="s">
        <v>1433</v>
      </c>
      <c r="I358" s="35" t="s">
        <v>392</v>
      </c>
      <c r="J358" s="38">
        <v>85050</v>
      </c>
      <c r="K358" s="37">
        <v>0</v>
      </c>
      <c r="L358" s="34" t="s">
        <v>1434</v>
      </c>
      <c r="M358" s="35" t="s">
        <v>393</v>
      </c>
    </row>
    <row r="359" spans="1:13" ht="17.25" customHeight="1">
      <c r="A359" s="35" t="s">
        <v>435</v>
      </c>
      <c r="B359" s="35" t="s">
        <v>436</v>
      </c>
      <c r="C359" s="35" t="s">
        <v>437</v>
      </c>
      <c r="D359" s="35" t="s">
        <v>1384</v>
      </c>
      <c r="E359" s="35" t="s">
        <v>1435</v>
      </c>
      <c r="F359" s="35" t="s">
        <v>392</v>
      </c>
      <c r="G359" s="35" t="s">
        <v>392</v>
      </c>
      <c r="H359" s="35" t="s">
        <v>1436</v>
      </c>
      <c r="I359" s="35" t="s">
        <v>392</v>
      </c>
      <c r="J359" s="38">
        <v>10000000</v>
      </c>
      <c r="K359" s="37">
        <v>0</v>
      </c>
      <c r="L359" s="34" t="s">
        <v>1437</v>
      </c>
      <c r="M359" s="35" t="s">
        <v>393</v>
      </c>
    </row>
    <row r="360" spans="1:13" ht="17.25" customHeight="1">
      <c r="A360" s="35" t="s">
        <v>435</v>
      </c>
      <c r="B360" s="35" t="s">
        <v>436</v>
      </c>
      <c r="C360" s="35" t="s">
        <v>437</v>
      </c>
      <c r="D360" s="35" t="s">
        <v>1384</v>
      </c>
      <c r="E360" s="35" t="s">
        <v>1438</v>
      </c>
      <c r="F360" s="35" t="s">
        <v>392</v>
      </c>
      <c r="G360" s="35" t="s">
        <v>392</v>
      </c>
      <c r="H360" s="35" t="s">
        <v>1439</v>
      </c>
      <c r="I360" s="35" t="s">
        <v>392</v>
      </c>
      <c r="J360" s="38">
        <v>9999890</v>
      </c>
      <c r="K360" s="37">
        <v>0</v>
      </c>
      <c r="L360" s="34" t="s">
        <v>1440</v>
      </c>
      <c r="M360" s="35" t="s">
        <v>393</v>
      </c>
    </row>
    <row r="361" spans="1:13" ht="17.25" customHeight="1">
      <c r="A361" s="35" t="s">
        <v>435</v>
      </c>
      <c r="B361" s="35" t="s">
        <v>436</v>
      </c>
      <c r="C361" s="35" t="s">
        <v>437</v>
      </c>
      <c r="D361" s="35" t="s">
        <v>1384</v>
      </c>
      <c r="E361" s="35" t="s">
        <v>1441</v>
      </c>
      <c r="F361" s="35" t="s">
        <v>392</v>
      </c>
      <c r="G361" s="35" t="s">
        <v>392</v>
      </c>
      <c r="H361" s="35" t="s">
        <v>1439</v>
      </c>
      <c r="I361" s="35" t="s">
        <v>392</v>
      </c>
      <c r="J361" s="37">
        <v>0</v>
      </c>
      <c r="K361" s="38">
        <v>10000000</v>
      </c>
      <c r="L361" s="34" t="s">
        <v>1442</v>
      </c>
      <c r="M361" s="35" t="s">
        <v>393</v>
      </c>
    </row>
    <row r="362" spans="1:13" ht="17.25" customHeight="1">
      <c r="A362" s="35" t="s">
        <v>435</v>
      </c>
      <c r="B362" s="35" t="s">
        <v>436</v>
      </c>
      <c r="C362" s="35" t="s">
        <v>437</v>
      </c>
      <c r="D362" s="35" t="s">
        <v>1384</v>
      </c>
      <c r="E362" s="35" t="s">
        <v>1443</v>
      </c>
      <c r="F362" s="35" t="s">
        <v>392</v>
      </c>
      <c r="G362" s="35" t="s">
        <v>392</v>
      </c>
      <c r="H362" s="35" t="s">
        <v>1444</v>
      </c>
      <c r="I362" s="35" t="s">
        <v>392</v>
      </c>
      <c r="J362" s="37">
        <v>0</v>
      </c>
      <c r="K362" s="38">
        <v>12397</v>
      </c>
      <c r="L362" s="34" t="s">
        <v>1445</v>
      </c>
      <c r="M362" s="35" t="s">
        <v>393</v>
      </c>
    </row>
    <row r="363" spans="1:13" ht="17.25" customHeight="1">
      <c r="A363" s="35" t="s">
        <v>435</v>
      </c>
      <c r="B363" s="35" t="s">
        <v>436</v>
      </c>
      <c r="C363" s="35" t="s">
        <v>437</v>
      </c>
      <c r="D363" s="35" t="s">
        <v>1446</v>
      </c>
      <c r="E363" s="35" t="s">
        <v>1447</v>
      </c>
      <c r="F363" s="35" t="s">
        <v>392</v>
      </c>
      <c r="G363" s="35" t="s">
        <v>392</v>
      </c>
      <c r="H363" s="35" t="s">
        <v>1448</v>
      </c>
      <c r="I363" s="35" t="s">
        <v>392</v>
      </c>
      <c r="J363" s="37">
        <v>0</v>
      </c>
      <c r="K363" s="37">
        <v>55</v>
      </c>
      <c r="L363" s="34" t="s">
        <v>1449</v>
      </c>
      <c r="M363" s="35" t="s">
        <v>393</v>
      </c>
    </row>
    <row r="364" spans="1:13" ht="17.25" customHeight="1">
      <c r="A364" s="35" t="s">
        <v>435</v>
      </c>
      <c r="B364" s="35" t="s">
        <v>436</v>
      </c>
      <c r="C364" s="35" t="s">
        <v>437</v>
      </c>
      <c r="D364" s="35" t="s">
        <v>1446</v>
      </c>
      <c r="E364" s="35" t="s">
        <v>1450</v>
      </c>
      <c r="F364" s="35" t="s">
        <v>392</v>
      </c>
      <c r="G364" s="35" t="s">
        <v>392</v>
      </c>
      <c r="H364" s="35" t="s">
        <v>1451</v>
      </c>
      <c r="I364" s="35" t="s">
        <v>392</v>
      </c>
      <c r="J364" s="38">
        <v>400808</v>
      </c>
      <c r="K364" s="37">
        <v>0</v>
      </c>
      <c r="L364" s="34" t="s">
        <v>1452</v>
      </c>
      <c r="M364" s="35" t="s">
        <v>393</v>
      </c>
    </row>
    <row r="365" spans="1:13" ht="17.25" customHeight="1">
      <c r="A365" s="35" t="s">
        <v>435</v>
      </c>
      <c r="B365" s="35" t="s">
        <v>436</v>
      </c>
      <c r="C365" s="35" t="s">
        <v>437</v>
      </c>
      <c r="D365" s="35" t="s">
        <v>1446</v>
      </c>
      <c r="E365" s="35" t="s">
        <v>1453</v>
      </c>
      <c r="F365" s="35" t="s">
        <v>392</v>
      </c>
      <c r="G365" s="35" t="s">
        <v>392</v>
      </c>
      <c r="H365" s="35" t="s">
        <v>1454</v>
      </c>
      <c r="I365" s="35" t="s">
        <v>392</v>
      </c>
      <c r="J365" s="38">
        <v>95840</v>
      </c>
      <c r="K365" s="37">
        <v>0</v>
      </c>
      <c r="L365" s="34" t="s">
        <v>1455</v>
      </c>
      <c r="M365" s="35" t="s">
        <v>393</v>
      </c>
    </row>
    <row r="366" spans="1:13" ht="17.25" customHeight="1">
      <c r="A366" s="35" t="s">
        <v>435</v>
      </c>
      <c r="B366" s="35" t="s">
        <v>436</v>
      </c>
      <c r="C366" s="35" t="s">
        <v>437</v>
      </c>
      <c r="D366" s="35" t="s">
        <v>1446</v>
      </c>
      <c r="E366" s="35" t="s">
        <v>1456</v>
      </c>
      <c r="F366" s="35" t="s">
        <v>392</v>
      </c>
      <c r="G366" s="35" t="s">
        <v>392</v>
      </c>
      <c r="H366" s="35" t="s">
        <v>1457</v>
      </c>
      <c r="I366" s="35" t="s">
        <v>392</v>
      </c>
      <c r="J366" s="38">
        <v>40504</v>
      </c>
      <c r="K366" s="37">
        <v>0</v>
      </c>
      <c r="L366" s="34" t="s">
        <v>1458</v>
      </c>
      <c r="M366" s="35" t="s">
        <v>393</v>
      </c>
    </row>
    <row r="367" spans="1:13" ht="17.25" customHeight="1">
      <c r="A367" s="35" t="s">
        <v>435</v>
      </c>
      <c r="B367" s="35" t="s">
        <v>436</v>
      </c>
      <c r="C367" s="35" t="s">
        <v>437</v>
      </c>
      <c r="D367" s="35" t="s">
        <v>1446</v>
      </c>
      <c r="E367" s="35" t="s">
        <v>1459</v>
      </c>
      <c r="F367" s="35" t="s">
        <v>392</v>
      </c>
      <c r="G367" s="35" t="s">
        <v>392</v>
      </c>
      <c r="H367" s="35" t="s">
        <v>1460</v>
      </c>
      <c r="I367" s="35" t="s">
        <v>392</v>
      </c>
      <c r="J367" s="38">
        <v>23837</v>
      </c>
      <c r="K367" s="37">
        <v>0</v>
      </c>
      <c r="L367" s="34" t="s">
        <v>1461</v>
      </c>
      <c r="M367" s="35" t="s">
        <v>393</v>
      </c>
    </row>
    <row r="368" spans="1:13" ht="17.25" customHeight="1">
      <c r="A368" s="35" t="s">
        <v>435</v>
      </c>
      <c r="B368" s="35" t="s">
        <v>436</v>
      </c>
      <c r="C368" s="35" t="s">
        <v>437</v>
      </c>
      <c r="D368" s="35" t="s">
        <v>1446</v>
      </c>
      <c r="E368" s="35" t="s">
        <v>1462</v>
      </c>
      <c r="F368" s="35" t="s">
        <v>392</v>
      </c>
      <c r="G368" s="35" t="s">
        <v>392</v>
      </c>
      <c r="H368" s="35" t="s">
        <v>1463</v>
      </c>
      <c r="I368" s="35" t="s">
        <v>392</v>
      </c>
      <c r="J368" s="38">
        <v>1679</v>
      </c>
      <c r="K368" s="37">
        <v>0</v>
      </c>
      <c r="L368" s="34" t="s">
        <v>1464</v>
      </c>
      <c r="M368" s="35" t="s">
        <v>393</v>
      </c>
    </row>
    <row r="369" spans="1:13" ht="17.25" customHeight="1">
      <c r="A369" s="35" t="s">
        <v>435</v>
      </c>
      <c r="B369" s="35" t="s">
        <v>436</v>
      </c>
      <c r="C369" s="35" t="s">
        <v>437</v>
      </c>
      <c r="D369" s="35" t="s">
        <v>1446</v>
      </c>
      <c r="E369" s="35" t="s">
        <v>1465</v>
      </c>
      <c r="F369" s="35" t="s">
        <v>392</v>
      </c>
      <c r="G369" s="35" t="s">
        <v>392</v>
      </c>
      <c r="H369" s="35" t="s">
        <v>1466</v>
      </c>
      <c r="I369" s="35" t="s">
        <v>392</v>
      </c>
      <c r="J369" s="37">
        <v>851</v>
      </c>
      <c r="K369" s="37">
        <v>0</v>
      </c>
      <c r="L369" s="34" t="s">
        <v>1467</v>
      </c>
      <c r="M369" s="35" t="s">
        <v>393</v>
      </c>
    </row>
    <row r="370" spans="1:13" ht="17.25" customHeight="1">
      <c r="A370" s="35" t="s">
        <v>435</v>
      </c>
      <c r="B370" s="35" t="s">
        <v>436</v>
      </c>
      <c r="C370" s="35" t="s">
        <v>437</v>
      </c>
      <c r="D370" s="35" t="s">
        <v>1446</v>
      </c>
      <c r="E370" s="35" t="s">
        <v>1468</v>
      </c>
      <c r="F370" s="35" t="s">
        <v>392</v>
      </c>
      <c r="G370" s="35" t="s">
        <v>392</v>
      </c>
      <c r="H370" s="35" t="s">
        <v>1469</v>
      </c>
      <c r="I370" s="35" t="s">
        <v>392</v>
      </c>
      <c r="J370" s="37">
        <v>709</v>
      </c>
      <c r="K370" s="37">
        <v>0</v>
      </c>
      <c r="L370" s="34" t="s">
        <v>1470</v>
      </c>
      <c r="M370" s="35" t="s">
        <v>393</v>
      </c>
    </row>
    <row r="371" spans="1:13" ht="17.25" customHeight="1">
      <c r="A371" s="35" t="s">
        <v>435</v>
      </c>
      <c r="B371" s="35" t="s">
        <v>436</v>
      </c>
      <c r="C371" s="35" t="s">
        <v>437</v>
      </c>
      <c r="D371" s="35" t="s">
        <v>1446</v>
      </c>
      <c r="E371" s="35" t="s">
        <v>1471</v>
      </c>
      <c r="F371" s="35" t="s">
        <v>392</v>
      </c>
      <c r="G371" s="35" t="s">
        <v>392</v>
      </c>
      <c r="H371" s="35" t="s">
        <v>1472</v>
      </c>
      <c r="I371" s="35" t="s">
        <v>392</v>
      </c>
      <c r="J371" s="37">
        <v>698</v>
      </c>
      <c r="K371" s="37">
        <v>0</v>
      </c>
      <c r="L371" s="34" t="s">
        <v>1473</v>
      </c>
      <c r="M371" s="35" t="s">
        <v>393</v>
      </c>
    </row>
    <row r="372" spans="1:13" ht="17.25" customHeight="1">
      <c r="A372" s="35" t="s">
        <v>435</v>
      </c>
      <c r="B372" s="35" t="s">
        <v>436</v>
      </c>
      <c r="C372" s="35" t="s">
        <v>437</v>
      </c>
      <c r="D372" s="35" t="s">
        <v>1446</v>
      </c>
      <c r="E372" s="35" t="s">
        <v>1474</v>
      </c>
      <c r="F372" s="35" t="s">
        <v>392</v>
      </c>
      <c r="G372" s="35" t="s">
        <v>392</v>
      </c>
      <c r="H372" s="35" t="s">
        <v>1475</v>
      </c>
      <c r="I372" s="35" t="s">
        <v>392</v>
      </c>
      <c r="J372" s="37">
        <v>526</v>
      </c>
      <c r="K372" s="37">
        <v>0</v>
      </c>
      <c r="L372" s="34" t="s">
        <v>1476</v>
      </c>
      <c r="M372" s="35" t="s">
        <v>393</v>
      </c>
    </row>
    <row r="373" spans="1:13" ht="17.25" customHeight="1">
      <c r="A373" s="35" t="s">
        <v>435</v>
      </c>
      <c r="B373" s="35" t="s">
        <v>436</v>
      </c>
      <c r="C373" s="35" t="s">
        <v>437</v>
      </c>
      <c r="D373" s="35" t="s">
        <v>1446</v>
      </c>
      <c r="E373" s="35" t="s">
        <v>1477</v>
      </c>
      <c r="F373" s="35" t="s">
        <v>392</v>
      </c>
      <c r="G373" s="35" t="s">
        <v>392</v>
      </c>
      <c r="H373" s="35" t="s">
        <v>1478</v>
      </c>
      <c r="I373" s="35" t="s">
        <v>392</v>
      </c>
      <c r="J373" s="37">
        <v>15</v>
      </c>
      <c r="K373" s="37">
        <v>0</v>
      </c>
      <c r="L373" s="34" t="s">
        <v>1479</v>
      </c>
      <c r="M373" s="35" t="s">
        <v>393</v>
      </c>
    </row>
    <row r="374" spans="1:13" ht="17.25" customHeight="1">
      <c r="A374" s="35" t="s">
        <v>435</v>
      </c>
      <c r="B374" s="35" t="s">
        <v>436</v>
      </c>
      <c r="C374" s="35" t="s">
        <v>437</v>
      </c>
      <c r="D374" s="35" t="s">
        <v>1446</v>
      </c>
      <c r="E374" s="35" t="s">
        <v>1480</v>
      </c>
      <c r="F374" s="35" t="s">
        <v>392</v>
      </c>
      <c r="G374" s="35" t="s">
        <v>392</v>
      </c>
      <c r="H374" s="35" t="s">
        <v>1481</v>
      </c>
      <c r="I374" s="35" t="s">
        <v>392</v>
      </c>
      <c r="J374" s="37">
        <v>0</v>
      </c>
      <c r="K374" s="37">
        <v>563</v>
      </c>
      <c r="L374" s="34" t="s">
        <v>1482</v>
      </c>
      <c r="M374" s="35" t="s">
        <v>393</v>
      </c>
    </row>
    <row r="375" spans="1:13" ht="17.25" customHeight="1">
      <c r="A375" s="35" t="s">
        <v>1483</v>
      </c>
      <c r="B375" s="35" t="s">
        <v>392</v>
      </c>
      <c r="C375" s="35" t="s">
        <v>392</v>
      </c>
      <c r="D375" s="35" t="s">
        <v>392</v>
      </c>
      <c r="E375" s="35" t="s">
        <v>392</v>
      </c>
      <c r="F375" s="35" t="s">
        <v>392</v>
      </c>
      <c r="G375" s="35" t="s">
        <v>392</v>
      </c>
      <c r="H375" s="35" t="s">
        <v>392</v>
      </c>
      <c r="I375" s="35" t="s">
        <v>392</v>
      </c>
      <c r="J375" s="38">
        <v>179747718</v>
      </c>
      <c r="K375" s="38">
        <v>158412974</v>
      </c>
      <c r="L375" s="34" t="s">
        <v>392</v>
      </c>
      <c r="M375" s="35" t="s">
        <v>392</v>
      </c>
    </row>
    <row r="376" spans="1:13" ht="17.25" customHeight="1">
      <c r="A376" s="35" t="s">
        <v>1484</v>
      </c>
      <c r="B376" s="35" t="s">
        <v>392</v>
      </c>
      <c r="C376" s="35" t="s">
        <v>392</v>
      </c>
      <c r="D376" s="35" t="s">
        <v>392</v>
      </c>
      <c r="E376" s="35" t="s">
        <v>392</v>
      </c>
      <c r="F376" s="35" t="s">
        <v>392</v>
      </c>
      <c r="G376" s="35" t="s">
        <v>392</v>
      </c>
      <c r="H376" s="35" t="s">
        <v>392</v>
      </c>
      <c r="I376" s="35" t="s">
        <v>392</v>
      </c>
      <c r="J376" s="38">
        <v>179841847</v>
      </c>
      <c r="K376" s="38">
        <v>158487189</v>
      </c>
      <c r="L376" s="34" t="s">
        <v>392</v>
      </c>
      <c r="M376" s="35" t="s">
        <v>392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6"/>
  <sheetViews>
    <sheetView zoomScalePageLayoutView="0" workbookViewId="0" topLeftCell="C1">
      <selection activeCell="K12" sqref="K12:K14"/>
    </sheetView>
  </sheetViews>
  <sheetFormatPr defaultColWidth="9.00390625" defaultRowHeight="17.25" customHeight="1"/>
  <cols>
    <col min="1" max="2" width="7.50390625" style="0" bestFit="1" customWidth="1"/>
    <col min="3" max="3" width="10.00390625" style="0" bestFit="1" customWidth="1"/>
    <col min="4" max="4" width="8.25390625" style="0" bestFit="1" customWidth="1"/>
    <col min="5" max="5" width="17.125" style="0" bestFit="1" customWidth="1"/>
    <col min="6" max="7" width="7.50390625" style="0" bestFit="1" customWidth="1"/>
    <col min="8" max="8" width="78.875" style="0" bestFit="1" customWidth="1"/>
    <col min="9" max="9" width="4.50390625" style="0" bestFit="1" customWidth="1"/>
    <col min="10" max="11" width="11.00390625" style="0" bestFit="1" customWidth="1"/>
    <col min="12" max="12" width="10.125" style="0" bestFit="1" customWidth="1"/>
    <col min="13" max="13" width="6.375" style="0" bestFit="1" customWidth="1"/>
  </cols>
  <sheetData>
    <row r="1" spans="1:13" ht="17.25" customHeight="1">
      <c r="A1" s="36" t="s">
        <v>376</v>
      </c>
      <c r="B1" s="36" t="s">
        <v>377</v>
      </c>
      <c r="C1" s="36" t="s">
        <v>378</v>
      </c>
      <c r="D1" s="36" t="s">
        <v>379</v>
      </c>
      <c r="E1" s="36" t="s">
        <v>380</v>
      </c>
      <c r="F1" s="36" t="s">
        <v>381</v>
      </c>
      <c r="G1" s="36" t="s">
        <v>382</v>
      </c>
      <c r="H1" s="36" t="s">
        <v>383</v>
      </c>
      <c r="I1" s="36" t="s">
        <v>384</v>
      </c>
      <c r="J1" s="36" t="s">
        <v>385</v>
      </c>
      <c r="K1" s="36" t="s">
        <v>386</v>
      </c>
      <c r="L1" s="36" t="s">
        <v>387</v>
      </c>
      <c r="M1" s="36" t="s">
        <v>388</v>
      </c>
    </row>
    <row r="2" spans="1:13" ht="17.25" customHeight="1">
      <c r="A2" s="35" t="s">
        <v>435</v>
      </c>
      <c r="B2" s="35" t="s">
        <v>436</v>
      </c>
      <c r="C2" s="35" t="s">
        <v>437</v>
      </c>
      <c r="D2" s="35" t="s">
        <v>438</v>
      </c>
      <c r="E2" s="35" t="s">
        <v>439</v>
      </c>
      <c r="F2" s="35" t="s">
        <v>392</v>
      </c>
      <c r="G2" s="35" t="s">
        <v>392</v>
      </c>
      <c r="H2" s="35" t="s">
        <v>440</v>
      </c>
      <c r="I2" s="35" t="s">
        <v>392</v>
      </c>
      <c r="J2" s="37">
        <v>0</v>
      </c>
      <c r="K2" s="37">
        <v>1</v>
      </c>
      <c r="L2" s="34" t="s">
        <v>397</v>
      </c>
      <c r="M2" s="35" t="s">
        <v>393</v>
      </c>
    </row>
    <row r="3" spans="1:13" ht="17.25" customHeight="1">
      <c r="A3" s="35" t="s">
        <v>435</v>
      </c>
      <c r="B3" s="35" t="s">
        <v>436</v>
      </c>
      <c r="C3" s="35" t="s">
        <v>437</v>
      </c>
      <c r="D3" s="35" t="s">
        <v>438</v>
      </c>
      <c r="E3" s="35" t="s">
        <v>442</v>
      </c>
      <c r="F3" s="35" t="s">
        <v>392</v>
      </c>
      <c r="G3" s="35" t="s">
        <v>392</v>
      </c>
      <c r="H3" s="35" t="s">
        <v>440</v>
      </c>
      <c r="I3" s="35" t="s">
        <v>392</v>
      </c>
      <c r="J3" s="37">
        <v>1</v>
      </c>
      <c r="K3" s="37">
        <v>0</v>
      </c>
      <c r="L3" s="34" t="s">
        <v>401</v>
      </c>
      <c r="M3" s="35" t="s">
        <v>393</v>
      </c>
    </row>
    <row r="4" spans="1:13" ht="17.25" customHeight="1">
      <c r="A4" s="35" t="s">
        <v>435</v>
      </c>
      <c r="B4" s="35" t="s">
        <v>436</v>
      </c>
      <c r="C4" s="35" t="s">
        <v>437</v>
      </c>
      <c r="D4" s="35" t="s">
        <v>444</v>
      </c>
      <c r="E4" s="35" t="s">
        <v>445</v>
      </c>
      <c r="F4" s="35" t="s">
        <v>392</v>
      </c>
      <c r="G4" s="35" t="s">
        <v>392</v>
      </c>
      <c r="H4" s="35" t="s">
        <v>446</v>
      </c>
      <c r="I4" s="35" t="s">
        <v>392</v>
      </c>
      <c r="J4" s="52">
        <v>1087089</v>
      </c>
      <c r="K4" s="37">
        <v>0</v>
      </c>
      <c r="L4" s="34" t="s">
        <v>405</v>
      </c>
      <c r="M4" s="35" t="s">
        <v>393</v>
      </c>
    </row>
    <row r="5" spans="1:13" ht="17.25" customHeight="1">
      <c r="A5" s="35" t="s">
        <v>435</v>
      </c>
      <c r="B5" s="35" t="s">
        <v>436</v>
      </c>
      <c r="C5" s="35" t="s">
        <v>437</v>
      </c>
      <c r="D5" s="35" t="s">
        <v>444</v>
      </c>
      <c r="E5" s="35" t="s">
        <v>448</v>
      </c>
      <c r="F5" s="35" t="s">
        <v>392</v>
      </c>
      <c r="G5" s="35" t="s">
        <v>392</v>
      </c>
      <c r="H5" s="35" t="s">
        <v>449</v>
      </c>
      <c r="I5" s="35" t="s">
        <v>392</v>
      </c>
      <c r="J5" s="52">
        <v>4778</v>
      </c>
      <c r="K5" s="37">
        <v>0</v>
      </c>
      <c r="L5" s="34" t="s">
        <v>409</v>
      </c>
      <c r="M5" s="35" t="s">
        <v>393</v>
      </c>
    </row>
    <row r="6" spans="1:13" ht="17.25" customHeight="1">
      <c r="A6" s="35" t="s">
        <v>435</v>
      </c>
      <c r="B6" s="35" t="s">
        <v>436</v>
      </c>
      <c r="C6" s="35" t="s">
        <v>437</v>
      </c>
      <c r="D6" s="35" t="s">
        <v>444</v>
      </c>
      <c r="E6" s="35" t="s">
        <v>451</v>
      </c>
      <c r="F6" s="35" t="s">
        <v>392</v>
      </c>
      <c r="G6" s="35" t="s">
        <v>392</v>
      </c>
      <c r="H6" s="35" t="s">
        <v>452</v>
      </c>
      <c r="I6" s="35" t="s">
        <v>392</v>
      </c>
      <c r="J6" s="52">
        <v>142412</v>
      </c>
      <c r="K6" s="37">
        <v>0</v>
      </c>
      <c r="L6" s="34" t="s">
        <v>412</v>
      </c>
      <c r="M6" s="35" t="s">
        <v>393</v>
      </c>
    </row>
    <row r="7" spans="1:13" ht="17.25" customHeight="1">
      <c r="A7" s="35" t="s">
        <v>435</v>
      </c>
      <c r="B7" s="35" t="s">
        <v>436</v>
      </c>
      <c r="C7" s="35" t="s">
        <v>437</v>
      </c>
      <c r="D7" s="35" t="s">
        <v>444</v>
      </c>
      <c r="E7" s="35" t="s">
        <v>454</v>
      </c>
      <c r="F7" s="35" t="s">
        <v>392</v>
      </c>
      <c r="G7" s="35" t="s">
        <v>392</v>
      </c>
      <c r="H7" s="35" t="s">
        <v>455</v>
      </c>
      <c r="I7" s="35" t="s">
        <v>392</v>
      </c>
      <c r="J7" s="52">
        <v>473247</v>
      </c>
      <c r="K7" s="37">
        <v>0</v>
      </c>
      <c r="L7" s="34" t="s">
        <v>415</v>
      </c>
      <c r="M7" s="35" t="s">
        <v>393</v>
      </c>
    </row>
    <row r="8" spans="1:13" ht="17.25" customHeight="1">
      <c r="A8" s="35" t="s">
        <v>435</v>
      </c>
      <c r="B8" s="35" t="s">
        <v>436</v>
      </c>
      <c r="C8" s="35" t="s">
        <v>437</v>
      </c>
      <c r="D8" s="35" t="s">
        <v>444</v>
      </c>
      <c r="E8" s="35" t="s">
        <v>457</v>
      </c>
      <c r="F8" s="35" t="s">
        <v>392</v>
      </c>
      <c r="G8" s="35" t="s">
        <v>392</v>
      </c>
      <c r="H8" s="35" t="s">
        <v>458</v>
      </c>
      <c r="I8" s="35" t="s">
        <v>392</v>
      </c>
      <c r="J8" s="52">
        <v>372127</v>
      </c>
      <c r="K8" s="37">
        <v>0</v>
      </c>
      <c r="L8" s="34" t="s">
        <v>418</v>
      </c>
      <c r="M8" s="35" t="s">
        <v>393</v>
      </c>
    </row>
    <row r="9" spans="1:13" ht="17.25" customHeight="1">
      <c r="A9" s="35" t="s">
        <v>435</v>
      </c>
      <c r="B9" s="35" t="s">
        <v>436</v>
      </c>
      <c r="C9" s="35" t="s">
        <v>437</v>
      </c>
      <c r="D9" s="35" t="s">
        <v>444</v>
      </c>
      <c r="E9" s="35" t="s">
        <v>460</v>
      </c>
      <c r="F9" s="35" t="s">
        <v>392</v>
      </c>
      <c r="G9" s="35" t="s">
        <v>392</v>
      </c>
      <c r="H9" s="35" t="s">
        <v>461</v>
      </c>
      <c r="I9" s="35" t="s">
        <v>392</v>
      </c>
      <c r="J9" s="52">
        <v>399795</v>
      </c>
      <c r="K9" s="37">
        <v>0</v>
      </c>
      <c r="L9" s="34" t="s">
        <v>421</v>
      </c>
      <c r="M9" s="35" t="s">
        <v>393</v>
      </c>
    </row>
    <row r="10" spans="1:13" ht="17.25" customHeight="1">
      <c r="A10" s="35" t="s">
        <v>435</v>
      </c>
      <c r="B10" s="35" t="s">
        <v>436</v>
      </c>
      <c r="C10" s="35" t="s">
        <v>437</v>
      </c>
      <c r="D10" s="35" t="s">
        <v>444</v>
      </c>
      <c r="E10" s="35" t="s">
        <v>463</v>
      </c>
      <c r="F10" s="35" t="s">
        <v>392</v>
      </c>
      <c r="G10" s="35" t="s">
        <v>392</v>
      </c>
      <c r="H10" s="35" t="s">
        <v>464</v>
      </c>
      <c r="I10" s="35" t="s">
        <v>392</v>
      </c>
      <c r="J10" s="52">
        <v>476491</v>
      </c>
      <c r="K10" s="37">
        <v>0</v>
      </c>
      <c r="L10" s="34" t="s">
        <v>425</v>
      </c>
      <c r="M10" s="35" t="s">
        <v>393</v>
      </c>
    </row>
    <row r="11" spans="1:13" ht="17.25" customHeight="1">
      <c r="A11" s="35" t="s">
        <v>435</v>
      </c>
      <c r="B11" s="35" t="s">
        <v>436</v>
      </c>
      <c r="C11" s="35" t="s">
        <v>437</v>
      </c>
      <c r="D11" s="35" t="s">
        <v>444</v>
      </c>
      <c r="E11" s="35" t="s">
        <v>466</v>
      </c>
      <c r="F11" s="35" t="s">
        <v>392</v>
      </c>
      <c r="G11" s="35" t="s">
        <v>392</v>
      </c>
      <c r="H11" s="35" t="s">
        <v>467</v>
      </c>
      <c r="I11" s="35" t="s">
        <v>392</v>
      </c>
      <c r="J11" s="37">
        <v>0</v>
      </c>
      <c r="K11" s="38">
        <v>168077</v>
      </c>
      <c r="L11" s="34" t="s">
        <v>428</v>
      </c>
      <c r="M11" s="35" t="s">
        <v>393</v>
      </c>
    </row>
    <row r="12" spans="1:13" ht="17.25" customHeight="1">
      <c r="A12" s="35" t="s">
        <v>435</v>
      </c>
      <c r="B12" s="35" t="s">
        <v>436</v>
      </c>
      <c r="C12" s="35" t="s">
        <v>437</v>
      </c>
      <c r="D12" s="35" t="s">
        <v>444</v>
      </c>
      <c r="E12" s="35" t="s">
        <v>469</v>
      </c>
      <c r="F12" s="35" t="s">
        <v>392</v>
      </c>
      <c r="G12" s="35" t="s">
        <v>392</v>
      </c>
      <c r="H12" s="35" t="s">
        <v>470</v>
      </c>
      <c r="I12" s="35" t="s">
        <v>392</v>
      </c>
      <c r="J12" s="37">
        <v>0</v>
      </c>
      <c r="K12" s="38">
        <v>353048</v>
      </c>
      <c r="L12" s="34" t="s">
        <v>431</v>
      </c>
      <c r="M12" s="35" t="s">
        <v>393</v>
      </c>
    </row>
    <row r="13" spans="1:13" ht="17.25" customHeight="1">
      <c r="A13" s="35" t="s">
        <v>435</v>
      </c>
      <c r="B13" s="35" t="s">
        <v>436</v>
      </c>
      <c r="C13" s="35" t="s">
        <v>437</v>
      </c>
      <c r="D13" s="35" t="s">
        <v>444</v>
      </c>
      <c r="E13" s="35" t="s">
        <v>472</v>
      </c>
      <c r="F13" s="35" t="s">
        <v>392</v>
      </c>
      <c r="G13" s="35" t="s">
        <v>392</v>
      </c>
      <c r="H13" s="35" t="s">
        <v>473</v>
      </c>
      <c r="I13" s="35" t="s">
        <v>392</v>
      </c>
      <c r="J13" s="37">
        <v>0</v>
      </c>
      <c r="K13" s="38">
        <v>274637</v>
      </c>
      <c r="L13" s="34" t="s">
        <v>434</v>
      </c>
      <c r="M13" s="35" t="s">
        <v>393</v>
      </c>
    </row>
    <row r="14" spans="1:13" ht="17.25" customHeight="1">
      <c r="A14" s="35" t="s">
        <v>435</v>
      </c>
      <c r="B14" s="35" t="s">
        <v>436</v>
      </c>
      <c r="C14" s="35" t="s">
        <v>437</v>
      </c>
      <c r="D14" s="35" t="s">
        <v>444</v>
      </c>
      <c r="E14" s="35" t="s">
        <v>475</v>
      </c>
      <c r="F14" s="35" t="s">
        <v>392</v>
      </c>
      <c r="G14" s="35" t="s">
        <v>392</v>
      </c>
      <c r="H14" s="35" t="s">
        <v>476</v>
      </c>
      <c r="I14" s="35" t="s">
        <v>392</v>
      </c>
      <c r="J14" s="37">
        <v>0</v>
      </c>
      <c r="K14" s="38">
        <v>1156</v>
      </c>
      <c r="L14" s="34" t="s">
        <v>441</v>
      </c>
      <c r="M14" s="35" t="s">
        <v>393</v>
      </c>
    </row>
    <row r="15" spans="1:13" ht="17.25" customHeight="1">
      <c r="A15" s="35" t="s">
        <v>435</v>
      </c>
      <c r="B15" s="35" t="s">
        <v>436</v>
      </c>
      <c r="C15" s="35" t="s">
        <v>437</v>
      </c>
      <c r="D15" s="35" t="s">
        <v>444</v>
      </c>
      <c r="E15" s="35" t="s">
        <v>478</v>
      </c>
      <c r="F15" s="35" t="s">
        <v>392</v>
      </c>
      <c r="G15" s="35" t="s">
        <v>392</v>
      </c>
      <c r="H15" s="35" t="s">
        <v>479</v>
      </c>
      <c r="I15" s="35" t="s">
        <v>392</v>
      </c>
      <c r="J15" s="37">
        <v>0</v>
      </c>
      <c r="K15" s="38">
        <v>9000000</v>
      </c>
      <c r="L15" s="34" t="s">
        <v>443</v>
      </c>
      <c r="M15" s="35" t="s">
        <v>393</v>
      </c>
    </row>
    <row r="16" spans="1:13" ht="17.25" customHeight="1">
      <c r="A16" s="35" t="s">
        <v>389</v>
      </c>
      <c r="B16" s="35" t="s">
        <v>390</v>
      </c>
      <c r="C16" s="35" t="s">
        <v>391</v>
      </c>
      <c r="D16" s="35" t="s">
        <v>394</v>
      </c>
      <c r="E16" s="51" t="s">
        <v>395</v>
      </c>
      <c r="F16" s="35" t="s">
        <v>392</v>
      </c>
      <c r="G16" s="35" t="s">
        <v>392</v>
      </c>
      <c r="H16" s="35" t="s">
        <v>396</v>
      </c>
      <c r="I16" s="35" t="s">
        <v>392</v>
      </c>
      <c r="J16" s="38">
        <v>71868</v>
      </c>
      <c r="K16" s="37">
        <v>0</v>
      </c>
      <c r="L16" s="34" t="s">
        <v>447</v>
      </c>
      <c r="M16" s="35" t="s">
        <v>393</v>
      </c>
    </row>
    <row r="17" spans="1:13" ht="17.25" customHeight="1">
      <c r="A17" s="35" t="s">
        <v>435</v>
      </c>
      <c r="B17" s="35" t="s">
        <v>436</v>
      </c>
      <c r="C17" s="35" t="s">
        <v>437</v>
      </c>
      <c r="D17" s="35" t="s">
        <v>394</v>
      </c>
      <c r="E17" s="35" t="s">
        <v>481</v>
      </c>
      <c r="F17" s="35" t="s">
        <v>392</v>
      </c>
      <c r="G17" s="35" t="s">
        <v>392</v>
      </c>
      <c r="H17" s="35" t="s">
        <v>482</v>
      </c>
      <c r="I17" s="35" t="s">
        <v>392</v>
      </c>
      <c r="J17" s="37">
        <v>0</v>
      </c>
      <c r="K17" s="38">
        <v>26225</v>
      </c>
      <c r="L17" s="34" t="s">
        <v>450</v>
      </c>
      <c r="M17" s="35" t="s">
        <v>393</v>
      </c>
    </row>
    <row r="18" spans="1:13" ht="17.25" customHeight="1">
      <c r="A18" s="35" t="s">
        <v>435</v>
      </c>
      <c r="B18" s="35" t="s">
        <v>436</v>
      </c>
      <c r="C18" s="35" t="s">
        <v>437</v>
      </c>
      <c r="D18" s="35" t="s">
        <v>394</v>
      </c>
      <c r="E18" s="35" t="s">
        <v>484</v>
      </c>
      <c r="F18" s="35" t="s">
        <v>392</v>
      </c>
      <c r="G18" s="35" t="s">
        <v>392</v>
      </c>
      <c r="H18" s="35" t="s">
        <v>485</v>
      </c>
      <c r="I18" s="35" t="s">
        <v>392</v>
      </c>
      <c r="J18" s="38">
        <v>276992</v>
      </c>
      <c r="K18" s="37">
        <v>0</v>
      </c>
      <c r="L18" s="34" t="s">
        <v>453</v>
      </c>
      <c r="M18" s="35" t="s">
        <v>393</v>
      </c>
    </row>
    <row r="19" spans="1:13" ht="17.25" customHeight="1">
      <c r="A19" s="35" t="s">
        <v>435</v>
      </c>
      <c r="B19" s="35" t="s">
        <v>436</v>
      </c>
      <c r="C19" s="35" t="s">
        <v>437</v>
      </c>
      <c r="D19" s="35" t="s">
        <v>394</v>
      </c>
      <c r="E19" s="35" t="s">
        <v>487</v>
      </c>
      <c r="F19" s="35" t="s">
        <v>392</v>
      </c>
      <c r="G19" s="35" t="s">
        <v>392</v>
      </c>
      <c r="H19" s="35" t="s">
        <v>488</v>
      </c>
      <c r="I19" s="35" t="s">
        <v>392</v>
      </c>
      <c r="J19" s="38">
        <v>72025</v>
      </c>
      <c r="K19" s="37">
        <v>0</v>
      </c>
      <c r="L19" s="34" t="s">
        <v>456</v>
      </c>
      <c r="M19" s="35" t="s">
        <v>393</v>
      </c>
    </row>
    <row r="20" spans="1:13" ht="17.25" customHeight="1">
      <c r="A20" s="35" t="s">
        <v>435</v>
      </c>
      <c r="B20" s="35" t="s">
        <v>436</v>
      </c>
      <c r="C20" s="35" t="s">
        <v>437</v>
      </c>
      <c r="D20" s="35" t="s">
        <v>394</v>
      </c>
      <c r="E20" s="35" t="s">
        <v>490</v>
      </c>
      <c r="F20" s="35" t="s">
        <v>392</v>
      </c>
      <c r="G20" s="35" t="s">
        <v>392</v>
      </c>
      <c r="H20" s="35" t="s">
        <v>491</v>
      </c>
      <c r="I20" s="35" t="s">
        <v>392</v>
      </c>
      <c r="J20" s="38">
        <v>1427103</v>
      </c>
      <c r="K20" s="37">
        <v>0</v>
      </c>
      <c r="L20" s="34" t="s">
        <v>459</v>
      </c>
      <c r="M20" s="35" t="s">
        <v>393</v>
      </c>
    </row>
    <row r="21" spans="1:13" ht="17.25" customHeight="1">
      <c r="A21" s="35" t="s">
        <v>435</v>
      </c>
      <c r="B21" s="35" t="s">
        <v>436</v>
      </c>
      <c r="C21" s="35" t="s">
        <v>437</v>
      </c>
      <c r="D21" s="35" t="s">
        <v>394</v>
      </c>
      <c r="E21" s="35" t="s">
        <v>493</v>
      </c>
      <c r="F21" s="35" t="s">
        <v>392</v>
      </c>
      <c r="G21" s="35" t="s">
        <v>392</v>
      </c>
      <c r="H21" s="35" t="s">
        <v>494</v>
      </c>
      <c r="I21" s="35" t="s">
        <v>392</v>
      </c>
      <c r="J21" s="38">
        <v>83125</v>
      </c>
      <c r="K21" s="37">
        <v>0</v>
      </c>
      <c r="L21" s="34" t="s">
        <v>462</v>
      </c>
      <c r="M21" s="35" t="s">
        <v>393</v>
      </c>
    </row>
    <row r="22" spans="1:13" ht="17.25" customHeight="1">
      <c r="A22" s="35" t="s">
        <v>435</v>
      </c>
      <c r="B22" s="35" t="s">
        <v>436</v>
      </c>
      <c r="C22" s="35" t="s">
        <v>437</v>
      </c>
      <c r="D22" s="35" t="s">
        <v>394</v>
      </c>
      <c r="E22" s="35" t="s">
        <v>496</v>
      </c>
      <c r="F22" s="35" t="s">
        <v>392</v>
      </c>
      <c r="G22" s="35" t="s">
        <v>392</v>
      </c>
      <c r="H22" s="35" t="s">
        <v>497</v>
      </c>
      <c r="I22" s="35" t="s">
        <v>392</v>
      </c>
      <c r="J22" s="38">
        <v>253868</v>
      </c>
      <c r="K22" s="37">
        <v>0</v>
      </c>
      <c r="L22" s="34" t="s">
        <v>465</v>
      </c>
      <c r="M22" s="35" t="s">
        <v>393</v>
      </c>
    </row>
    <row r="23" spans="1:13" ht="17.25" customHeight="1">
      <c r="A23" s="35" t="s">
        <v>435</v>
      </c>
      <c r="B23" s="35" t="s">
        <v>436</v>
      </c>
      <c r="C23" s="35" t="s">
        <v>437</v>
      </c>
      <c r="D23" s="35" t="s">
        <v>394</v>
      </c>
      <c r="E23" s="35" t="s">
        <v>499</v>
      </c>
      <c r="F23" s="35" t="s">
        <v>392</v>
      </c>
      <c r="G23" s="35" t="s">
        <v>392</v>
      </c>
      <c r="H23" s="35" t="s">
        <v>500</v>
      </c>
      <c r="I23" s="35" t="s">
        <v>392</v>
      </c>
      <c r="J23" s="37">
        <v>0</v>
      </c>
      <c r="K23" s="38">
        <v>48832</v>
      </c>
      <c r="L23" s="34" t="s">
        <v>468</v>
      </c>
      <c r="M23" s="35" t="s">
        <v>393</v>
      </c>
    </row>
    <row r="24" spans="1:13" ht="17.25" customHeight="1">
      <c r="A24" s="35" t="s">
        <v>435</v>
      </c>
      <c r="B24" s="35" t="s">
        <v>436</v>
      </c>
      <c r="C24" s="35" t="s">
        <v>437</v>
      </c>
      <c r="D24" s="35" t="s">
        <v>394</v>
      </c>
      <c r="E24" s="35" t="s">
        <v>502</v>
      </c>
      <c r="F24" s="35" t="s">
        <v>392</v>
      </c>
      <c r="G24" s="35" t="s">
        <v>392</v>
      </c>
      <c r="H24" s="35" t="s">
        <v>503</v>
      </c>
      <c r="I24" s="35" t="s">
        <v>392</v>
      </c>
      <c r="J24" s="38">
        <v>3232080</v>
      </c>
      <c r="K24" s="37">
        <v>0</v>
      </c>
      <c r="L24" s="34" t="s">
        <v>471</v>
      </c>
      <c r="M24" s="35" t="s">
        <v>393</v>
      </c>
    </row>
    <row r="25" spans="1:13" ht="17.25" customHeight="1">
      <c r="A25" s="35" t="s">
        <v>435</v>
      </c>
      <c r="B25" s="35" t="s">
        <v>436</v>
      </c>
      <c r="C25" s="35" t="s">
        <v>437</v>
      </c>
      <c r="D25" s="35" t="s">
        <v>394</v>
      </c>
      <c r="E25" s="35" t="s">
        <v>505</v>
      </c>
      <c r="F25" s="35" t="s">
        <v>392</v>
      </c>
      <c r="G25" s="35" t="s">
        <v>392</v>
      </c>
      <c r="H25" s="35" t="s">
        <v>503</v>
      </c>
      <c r="I25" s="35" t="s">
        <v>392</v>
      </c>
      <c r="J25" s="37">
        <v>0</v>
      </c>
      <c r="K25" s="38">
        <v>3232537</v>
      </c>
      <c r="L25" s="34" t="s">
        <v>474</v>
      </c>
      <c r="M25" s="35" t="s">
        <v>393</v>
      </c>
    </row>
    <row r="26" spans="1:13" ht="17.25" customHeight="1">
      <c r="A26" s="35" t="s">
        <v>435</v>
      </c>
      <c r="B26" s="35" t="s">
        <v>436</v>
      </c>
      <c r="C26" s="35" t="s">
        <v>437</v>
      </c>
      <c r="D26" s="35" t="s">
        <v>394</v>
      </c>
      <c r="E26" s="35" t="s">
        <v>507</v>
      </c>
      <c r="F26" s="35" t="s">
        <v>392</v>
      </c>
      <c r="G26" s="35" t="s">
        <v>392</v>
      </c>
      <c r="H26" s="35" t="s">
        <v>508</v>
      </c>
      <c r="I26" s="35" t="s">
        <v>392</v>
      </c>
      <c r="J26" s="38">
        <v>3000000</v>
      </c>
      <c r="K26" s="37">
        <v>0</v>
      </c>
      <c r="L26" s="34" t="s">
        <v>477</v>
      </c>
      <c r="M26" s="35" t="s">
        <v>393</v>
      </c>
    </row>
    <row r="27" spans="1:13" ht="17.25" customHeight="1">
      <c r="A27" s="35" t="s">
        <v>435</v>
      </c>
      <c r="B27" s="35" t="s">
        <v>436</v>
      </c>
      <c r="C27" s="35" t="s">
        <v>437</v>
      </c>
      <c r="D27" s="35" t="s">
        <v>394</v>
      </c>
      <c r="E27" s="35" t="s">
        <v>510</v>
      </c>
      <c r="F27" s="35" t="s">
        <v>392</v>
      </c>
      <c r="G27" s="35" t="s">
        <v>392</v>
      </c>
      <c r="H27" s="35" t="s">
        <v>508</v>
      </c>
      <c r="I27" s="35" t="s">
        <v>392</v>
      </c>
      <c r="J27" s="37">
        <v>0</v>
      </c>
      <c r="K27" s="38">
        <v>3000025</v>
      </c>
      <c r="L27" s="34" t="s">
        <v>480</v>
      </c>
      <c r="M27" s="35" t="s">
        <v>393</v>
      </c>
    </row>
    <row r="28" spans="1:13" ht="17.25" customHeight="1">
      <c r="A28" s="35" t="s">
        <v>435</v>
      </c>
      <c r="B28" s="35" t="s">
        <v>436</v>
      </c>
      <c r="C28" s="35" t="s">
        <v>437</v>
      </c>
      <c r="D28" s="35" t="s">
        <v>394</v>
      </c>
      <c r="E28" s="35" t="s">
        <v>512</v>
      </c>
      <c r="F28" s="35" t="s">
        <v>392</v>
      </c>
      <c r="G28" s="35" t="s">
        <v>392</v>
      </c>
      <c r="H28" s="35" t="s">
        <v>513</v>
      </c>
      <c r="I28" s="35" t="s">
        <v>392</v>
      </c>
      <c r="J28" s="38">
        <v>2438400</v>
      </c>
      <c r="K28" s="37">
        <v>0</v>
      </c>
      <c r="L28" s="34" t="s">
        <v>483</v>
      </c>
      <c r="M28" s="35" t="s">
        <v>393</v>
      </c>
    </row>
    <row r="29" spans="1:13" ht="17.25" customHeight="1">
      <c r="A29" s="35" t="s">
        <v>435</v>
      </c>
      <c r="B29" s="35" t="s">
        <v>436</v>
      </c>
      <c r="C29" s="35" t="s">
        <v>437</v>
      </c>
      <c r="D29" s="35" t="s">
        <v>394</v>
      </c>
      <c r="E29" s="35" t="s">
        <v>515</v>
      </c>
      <c r="F29" s="35" t="s">
        <v>392</v>
      </c>
      <c r="G29" s="35" t="s">
        <v>392</v>
      </c>
      <c r="H29" s="35" t="s">
        <v>513</v>
      </c>
      <c r="I29" s="35" t="s">
        <v>392</v>
      </c>
      <c r="J29" s="37">
        <v>0</v>
      </c>
      <c r="K29" s="38">
        <v>2438400</v>
      </c>
      <c r="L29" s="34" t="s">
        <v>486</v>
      </c>
      <c r="M29" s="35" t="s">
        <v>393</v>
      </c>
    </row>
    <row r="30" spans="1:13" ht="17.25" customHeight="1">
      <c r="A30" s="35" t="s">
        <v>435</v>
      </c>
      <c r="B30" s="35" t="s">
        <v>436</v>
      </c>
      <c r="C30" s="35" t="s">
        <v>437</v>
      </c>
      <c r="D30" s="35" t="s">
        <v>394</v>
      </c>
      <c r="E30" s="35" t="s">
        <v>516</v>
      </c>
      <c r="F30" s="35" t="s">
        <v>392</v>
      </c>
      <c r="G30" s="35" t="s">
        <v>392</v>
      </c>
      <c r="H30" s="35" t="s">
        <v>517</v>
      </c>
      <c r="I30" s="35" t="s">
        <v>392</v>
      </c>
      <c r="J30" s="38">
        <v>2438400</v>
      </c>
      <c r="K30" s="37">
        <v>0</v>
      </c>
      <c r="L30" s="34" t="s">
        <v>489</v>
      </c>
      <c r="M30" s="35" t="s">
        <v>393</v>
      </c>
    </row>
    <row r="31" spans="1:13" ht="17.25" customHeight="1">
      <c r="A31" s="35" t="s">
        <v>435</v>
      </c>
      <c r="B31" s="35" t="s">
        <v>436</v>
      </c>
      <c r="C31" s="35" t="s">
        <v>437</v>
      </c>
      <c r="D31" s="35" t="s">
        <v>394</v>
      </c>
      <c r="E31" s="35" t="s">
        <v>518</v>
      </c>
      <c r="F31" s="35" t="s">
        <v>392</v>
      </c>
      <c r="G31" s="35" t="s">
        <v>392</v>
      </c>
      <c r="H31" s="35" t="s">
        <v>517</v>
      </c>
      <c r="I31" s="35" t="s">
        <v>392</v>
      </c>
      <c r="J31" s="37">
        <v>0</v>
      </c>
      <c r="K31" s="38">
        <v>2438400</v>
      </c>
      <c r="L31" s="34" t="s">
        <v>492</v>
      </c>
      <c r="M31" s="35" t="s">
        <v>393</v>
      </c>
    </row>
    <row r="32" spans="1:13" ht="17.25" customHeight="1">
      <c r="A32" s="35" t="s">
        <v>435</v>
      </c>
      <c r="B32" s="35" t="s">
        <v>436</v>
      </c>
      <c r="C32" s="35" t="s">
        <v>437</v>
      </c>
      <c r="D32" s="35" t="s">
        <v>394</v>
      </c>
      <c r="E32" s="35" t="s">
        <v>519</v>
      </c>
      <c r="F32" s="35" t="s">
        <v>392</v>
      </c>
      <c r="G32" s="35" t="s">
        <v>392</v>
      </c>
      <c r="H32" s="35" t="s">
        <v>520</v>
      </c>
      <c r="I32" s="35" t="s">
        <v>392</v>
      </c>
      <c r="J32" s="37">
        <v>0</v>
      </c>
      <c r="K32" s="38">
        <v>25740</v>
      </c>
      <c r="L32" s="34" t="s">
        <v>495</v>
      </c>
      <c r="M32" s="35" t="s">
        <v>393</v>
      </c>
    </row>
    <row r="33" spans="1:13" ht="17.25" customHeight="1">
      <c r="A33" s="35" t="s">
        <v>435</v>
      </c>
      <c r="B33" s="35" t="s">
        <v>436</v>
      </c>
      <c r="C33" s="35" t="s">
        <v>437</v>
      </c>
      <c r="D33" s="35" t="s">
        <v>394</v>
      </c>
      <c r="E33" s="35" t="s">
        <v>522</v>
      </c>
      <c r="F33" s="35" t="s">
        <v>392</v>
      </c>
      <c r="G33" s="35" t="s">
        <v>392</v>
      </c>
      <c r="H33" s="35" t="s">
        <v>523</v>
      </c>
      <c r="I33" s="35" t="s">
        <v>392</v>
      </c>
      <c r="J33" s="37">
        <v>0</v>
      </c>
      <c r="K33" s="38">
        <v>8925</v>
      </c>
      <c r="L33" s="34" t="s">
        <v>498</v>
      </c>
      <c r="M33" s="35" t="s">
        <v>393</v>
      </c>
    </row>
    <row r="34" spans="1:13" ht="17.25" customHeight="1">
      <c r="A34" s="35" t="s">
        <v>435</v>
      </c>
      <c r="B34" s="35" t="s">
        <v>436</v>
      </c>
      <c r="C34" s="35" t="s">
        <v>437</v>
      </c>
      <c r="D34" s="35" t="s">
        <v>394</v>
      </c>
      <c r="E34" s="35" t="s">
        <v>525</v>
      </c>
      <c r="F34" s="35" t="s">
        <v>392</v>
      </c>
      <c r="G34" s="35" t="s">
        <v>392</v>
      </c>
      <c r="H34" s="35" t="s">
        <v>526</v>
      </c>
      <c r="I34" s="35" t="s">
        <v>392</v>
      </c>
      <c r="J34" s="37">
        <v>0</v>
      </c>
      <c r="K34" s="38">
        <v>21041</v>
      </c>
      <c r="L34" s="34" t="s">
        <v>501</v>
      </c>
      <c r="M34" s="35" t="s">
        <v>393</v>
      </c>
    </row>
    <row r="35" spans="1:13" ht="17.25" customHeight="1">
      <c r="A35" s="35" t="s">
        <v>435</v>
      </c>
      <c r="B35" s="35" t="s">
        <v>436</v>
      </c>
      <c r="C35" s="35" t="s">
        <v>437</v>
      </c>
      <c r="D35" s="35" t="s">
        <v>394</v>
      </c>
      <c r="E35" s="35" t="s">
        <v>528</v>
      </c>
      <c r="F35" s="35" t="s">
        <v>392</v>
      </c>
      <c r="G35" s="35" t="s">
        <v>392</v>
      </c>
      <c r="H35" s="35" t="s">
        <v>529</v>
      </c>
      <c r="I35" s="35" t="s">
        <v>392</v>
      </c>
      <c r="J35" s="37">
        <v>0</v>
      </c>
      <c r="K35" s="38">
        <v>51628</v>
      </c>
      <c r="L35" s="34" t="s">
        <v>504</v>
      </c>
      <c r="M35" s="35" t="s">
        <v>393</v>
      </c>
    </row>
    <row r="36" spans="1:13" ht="17.25" customHeight="1">
      <c r="A36" s="35" t="s">
        <v>435</v>
      </c>
      <c r="B36" s="35" t="s">
        <v>436</v>
      </c>
      <c r="C36" s="35" t="s">
        <v>437</v>
      </c>
      <c r="D36" s="35" t="s">
        <v>394</v>
      </c>
      <c r="E36" s="35" t="s">
        <v>531</v>
      </c>
      <c r="F36" s="35" t="s">
        <v>392</v>
      </c>
      <c r="G36" s="35" t="s">
        <v>392</v>
      </c>
      <c r="H36" s="35" t="s">
        <v>532</v>
      </c>
      <c r="I36" s="35" t="s">
        <v>392</v>
      </c>
      <c r="J36" s="37">
        <v>0</v>
      </c>
      <c r="K36" s="38">
        <v>18147</v>
      </c>
      <c r="L36" s="34" t="s">
        <v>506</v>
      </c>
      <c r="M36" s="35" t="s">
        <v>393</v>
      </c>
    </row>
    <row r="37" spans="1:13" ht="17.25" customHeight="1">
      <c r="A37" s="35" t="s">
        <v>435</v>
      </c>
      <c r="B37" s="35" t="s">
        <v>436</v>
      </c>
      <c r="C37" s="35" t="s">
        <v>437</v>
      </c>
      <c r="D37" s="35" t="s">
        <v>394</v>
      </c>
      <c r="E37" s="35" t="s">
        <v>534</v>
      </c>
      <c r="F37" s="35" t="s">
        <v>392</v>
      </c>
      <c r="G37" s="35" t="s">
        <v>392</v>
      </c>
      <c r="H37" s="35" t="s">
        <v>535</v>
      </c>
      <c r="I37" s="35" t="s">
        <v>392</v>
      </c>
      <c r="J37" s="37">
        <v>0</v>
      </c>
      <c r="K37" s="38">
        <v>6658</v>
      </c>
      <c r="L37" s="34" t="s">
        <v>509</v>
      </c>
      <c r="M37" s="35" t="s">
        <v>393</v>
      </c>
    </row>
    <row r="38" spans="1:13" ht="17.25" customHeight="1">
      <c r="A38" s="35" t="s">
        <v>435</v>
      </c>
      <c r="B38" s="35" t="s">
        <v>436</v>
      </c>
      <c r="C38" s="35" t="s">
        <v>437</v>
      </c>
      <c r="D38" s="35" t="s">
        <v>394</v>
      </c>
      <c r="E38" s="35" t="s">
        <v>537</v>
      </c>
      <c r="F38" s="35" t="s">
        <v>392</v>
      </c>
      <c r="G38" s="35" t="s">
        <v>392</v>
      </c>
      <c r="H38" s="35" t="s">
        <v>538</v>
      </c>
      <c r="I38" s="35" t="s">
        <v>392</v>
      </c>
      <c r="J38" s="37">
        <v>0</v>
      </c>
      <c r="K38" s="38">
        <v>25346</v>
      </c>
      <c r="L38" s="34" t="s">
        <v>511</v>
      </c>
      <c r="M38" s="35" t="s">
        <v>393</v>
      </c>
    </row>
    <row r="39" spans="1:13" ht="17.25" customHeight="1">
      <c r="A39" s="35" t="s">
        <v>435</v>
      </c>
      <c r="B39" s="35" t="s">
        <v>436</v>
      </c>
      <c r="C39" s="35" t="s">
        <v>437</v>
      </c>
      <c r="D39" s="35" t="s">
        <v>394</v>
      </c>
      <c r="E39" s="35" t="s">
        <v>540</v>
      </c>
      <c r="F39" s="35" t="s">
        <v>392</v>
      </c>
      <c r="G39" s="35" t="s">
        <v>392</v>
      </c>
      <c r="H39" s="35" t="s">
        <v>541</v>
      </c>
      <c r="I39" s="35" t="s">
        <v>392</v>
      </c>
      <c r="J39" s="37">
        <v>0</v>
      </c>
      <c r="K39" s="38">
        <v>457036</v>
      </c>
      <c r="L39" s="34" t="s">
        <v>514</v>
      </c>
      <c r="M39" s="35" t="s">
        <v>393</v>
      </c>
    </row>
    <row r="40" spans="1:13" ht="17.25" customHeight="1">
      <c r="A40" s="35" t="s">
        <v>435</v>
      </c>
      <c r="B40" s="35" t="s">
        <v>436</v>
      </c>
      <c r="C40" s="35" t="s">
        <v>437</v>
      </c>
      <c r="D40" s="35" t="s">
        <v>394</v>
      </c>
      <c r="E40" s="35" t="s">
        <v>543</v>
      </c>
      <c r="F40" s="35" t="s">
        <v>392</v>
      </c>
      <c r="G40" s="35" t="s">
        <v>392</v>
      </c>
      <c r="H40" s="35" t="s">
        <v>544</v>
      </c>
      <c r="I40" s="35" t="s">
        <v>392</v>
      </c>
      <c r="J40" s="37">
        <v>0</v>
      </c>
      <c r="K40" s="38">
        <v>5250</v>
      </c>
      <c r="L40" s="34" t="s">
        <v>511</v>
      </c>
      <c r="M40" s="35" t="s">
        <v>393</v>
      </c>
    </row>
    <row r="41" spans="1:13" ht="17.25" customHeight="1">
      <c r="A41" s="35" t="s">
        <v>435</v>
      </c>
      <c r="B41" s="35" t="s">
        <v>436</v>
      </c>
      <c r="C41" s="35" t="s">
        <v>437</v>
      </c>
      <c r="D41" s="35" t="s">
        <v>394</v>
      </c>
      <c r="E41" s="35" t="s">
        <v>546</v>
      </c>
      <c r="F41" s="35" t="s">
        <v>392</v>
      </c>
      <c r="G41" s="35" t="s">
        <v>392</v>
      </c>
      <c r="H41" s="35" t="s">
        <v>547</v>
      </c>
      <c r="I41" s="35" t="s">
        <v>392</v>
      </c>
      <c r="J41" s="37">
        <v>0</v>
      </c>
      <c r="K41" s="38">
        <v>9450</v>
      </c>
      <c r="L41" s="34" t="s">
        <v>514</v>
      </c>
      <c r="M41" s="35" t="s">
        <v>393</v>
      </c>
    </row>
    <row r="42" spans="1:13" ht="17.25" customHeight="1">
      <c r="A42" s="35" t="s">
        <v>435</v>
      </c>
      <c r="B42" s="35" t="s">
        <v>436</v>
      </c>
      <c r="C42" s="35" t="s">
        <v>437</v>
      </c>
      <c r="D42" s="35" t="s">
        <v>394</v>
      </c>
      <c r="E42" s="35" t="s">
        <v>549</v>
      </c>
      <c r="F42" s="35" t="s">
        <v>392</v>
      </c>
      <c r="G42" s="35" t="s">
        <v>392</v>
      </c>
      <c r="H42" s="35" t="s">
        <v>550</v>
      </c>
      <c r="I42" s="35" t="s">
        <v>392</v>
      </c>
      <c r="J42" s="37">
        <v>0</v>
      </c>
      <c r="K42" s="38">
        <v>53965</v>
      </c>
      <c r="L42" s="34" t="s">
        <v>511</v>
      </c>
      <c r="M42" s="35" t="s">
        <v>393</v>
      </c>
    </row>
    <row r="43" spans="1:13" ht="17.25" customHeight="1">
      <c r="A43" s="35" t="s">
        <v>435</v>
      </c>
      <c r="B43" s="35" t="s">
        <v>436</v>
      </c>
      <c r="C43" s="35" t="s">
        <v>437</v>
      </c>
      <c r="D43" s="35" t="s">
        <v>394</v>
      </c>
      <c r="E43" s="35" t="s">
        <v>552</v>
      </c>
      <c r="F43" s="35" t="s">
        <v>392</v>
      </c>
      <c r="G43" s="35" t="s">
        <v>392</v>
      </c>
      <c r="H43" s="35" t="s">
        <v>553</v>
      </c>
      <c r="I43" s="35" t="s">
        <v>392</v>
      </c>
      <c r="J43" s="37">
        <v>0</v>
      </c>
      <c r="K43" s="38">
        <v>72724</v>
      </c>
      <c r="L43" s="34" t="s">
        <v>521</v>
      </c>
      <c r="M43" s="35" t="s">
        <v>393</v>
      </c>
    </row>
    <row r="44" spans="1:13" ht="17.25" customHeight="1">
      <c r="A44" s="35" t="s">
        <v>435</v>
      </c>
      <c r="B44" s="35" t="s">
        <v>436</v>
      </c>
      <c r="C44" s="35" t="s">
        <v>437</v>
      </c>
      <c r="D44" s="35" t="s">
        <v>394</v>
      </c>
      <c r="E44" s="35" t="s">
        <v>555</v>
      </c>
      <c r="F44" s="35" t="s">
        <v>392</v>
      </c>
      <c r="G44" s="35" t="s">
        <v>392</v>
      </c>
      <c r="H44" s="35" t="s">
        <v>556</v>
      </c>
      <c r="I44" s="35" t="s">
        <v>392</v>
      </c>
      <c r="J44" s="37">
        <v>0</v>
      </c>
      <c r="K44" s="38">
        <v>241485</v>
      </c>
      <c r="L44" s="34" t="s">
        <v>524</v>
      </c>
      <c r="M44" s="35" t="s">
        <v>393</v>
      </c>
    </row>
    <row r="45" spans="1:13" ht="17.25" customHeight="1">
      <c r="A45" s="35" t="s">
        <v>435</v>
      </c>
      <c r="B45" s="35" t="s">
        <v>436</v>
      </c>
      <c r="C45" s="35" t="s">
        <v>437</v>
      </c>
      <c r="D45" s="35" t="s">
        <v>394</v>
      </c>
      <c r="E45" s="35" t="s">
        <v>558</v>
      </c>
      <c r="F45" s="35" t="s">
        <v>392</v>
      </c>
      <c r="G45" s="35" t="s">
        <v>392</v>
      </c>
      <c r="H45" s="35" t="s">
        <v>559</v>
      </c>
      <c r="I45" s="35" t="s">
        <v>392</v>
      </c>
      <c r="J45" s="37">
        <v>0</v>
      </c>
      <c r="K45" s="38">
        <v>603330</v>
      </c>
      <c r="L45" s="34" t="s">
        <v>527</v>
      </c>
      <c r="M45" s="35" t="s">
        <v>393</v>
      </c>
    </row>
    <row r="46" spans="1:13" ht="17.25" customHeight="1">
      <c r="A46" s="35" t="s">
        <v>435</v>
      </c>
      <c r="B46" s="35" t="s">
        <v>436</v>
      </c>
      <c r="C46" s="35" t="s">
        <v>437</v>
      </c>
      <c r="D46" s="35" t="s">
        <v>394</v>
      </c>
      <c r="E46" s="35" t="s">
        <v>561</v>
      </c>
      <c r="F46" s="35" t="s">
        <v>392</v>
      </c>
      <c r="G46" s="35" t="s">
        <v>392</v>
      </c>
      <c r="H46" s="35" t="s">
        <v>562</v>
      </c>
      <c r="I46" s="35" t="s">
        <v>392</v>
      </c>
      <c r="J46" s="37">
        <v>0</v>
      </c>
      <c r="K46" s="38">
        <v>17312</v>
      </c>
      <c r="L46" s="34" t="s">
        <v>530</v>
      </c>
      <c r="M46" s="35" t="s">
        <v>393</v>
      </c>
    </row>
    <row r="47" spans="1:13" ht="17.25" customHeight="1">
      <c r="A47" s="35" t="s">
        <v>435</v>
      </c>
      <c r="B47" s="35" t="s">
        <v>436</v>
      </c>
      <c r="C47" s="35" t="s">
        <v>437</v>
      </c>
      <c r="D47" s="35" t="s">
        <v>394</v>
      </c>
      <c r="E47" s="35" t="s">
        <v>564</v>
      </c>
      <c r="F47" s="35" t="s">
        <v>392</v>
      </c>
      <c r="G47" s="35" t="s">
        <v>392</v>
      </c>
      <c r="H47" s="35" t="s">
        <v>565</v>
      </c>
      <c r="I47" s="35" t="s">
        <v>392</v>
      </c>
      <c r="J47" s="37">
        <v>0</v>
      </c>
      <c r="K47" s="38">
        <v>41866</v>
      </c>
      <c r="L47" s="34" t="s">
        <v>533</v>
      </c>
      <c r="M47" s="35" t="s">
        <v>393</v>
      </c>
    </row>
    <row r="48" spans="1:13" ht="17.25" customHeight="1">
      <c r="A48" s="35" t="s">
        <v>435</v>
      </c>
      <c r="B48" s="35" t="s">
        <v>436</v>
      </c>
      <c r="C48" s="35" t="s">
        <v>437</v>
      </c>
      <c r="D48" s="35" t="s">
        <v>394</v>
      </c>
      <c r="E48" s="35" t="s">
        <v>567</v>
      </c>
      <c r="F48" s="35" t="s">
        <v>392</v>
      </c>
      <c r="G48" s="35" t="s">
        <v>392</v>
      </c>
      <c r="H48" s="35" t="s">
        <v>568</v>
      </c>
      <c r="I48" s="35" t="s">
        <v>392</v>
      </c>
      <c r="J48" s="37">
        <v>0</v>
      </c>
      <c r="K48" s="38">
        <v>26181</v>
      </c>
      <c r="L48" s="34" t="s">
        <v>536</v>
      </c>
      <c r="M48" s="35" t="s">
        <v>393</v>
      </c>
    </row>
    <row r="49" spans="1:13" ht="17.25" customHeight="1">
      <c r="A49" s="35" t="s">
        <v>435</v>
      </c>
      <c r="B49" s="35" t="s">
        <v>436</v>
      </c>
      <c r="C49" s="35" t="s">
        <v>437</v>
      </c>
      <c r="D49" s="35" t="s">
        <v>394</v>
      </c>
      <c r="E49" s="35" t="s">
        <v>570</v>
      </c>
      <c r="F49" s="35" t="s">
        <v>392</v>
      </c>
      <c r="G49" s="35" t="s">
        <v>392</v>
      </c>
      <c r="H49" s="35" t="s">
        <v>571</v>
      </c>
      <c r="I49" s="35" t="s">
        <v>392</v>
      </c>
      <c r="J49" s="37">
        <v>0</v>
      </c>
      <c r="K49" s="38">
        <v>3581</v>
      </c>
      <c r="L49" s="34" t="s">
        <v>539</v>
      </c>
      <c r="M49" s="35" t="s">
        <v>393</v>
      </c>
    </row>
    <row r="50" spans="1:13" ht="17.25" customHeight="1">
      <c r="A50" s="35" t="s">
        <v>435</v>
      </c>
      <c r="B50" s="35" t="s">
        <v>436</v>
      </c>
      <c r="C50" s="35" t="s">
        <v>437</v>
      </c>
      <c r="D50" s="35" t="s">
        <v>394</v>
      </c>
      <c r="E50" s="35" t="s">
        <v>573</v>
      </c>
      <c r="F50" s="35" t="s">
        <v>392</v>
      </c>
      <c r="G50" s="35" t="s">
        <v>392</v>
      </c>
      <c r="H50" s="35" t="s">
        <v>574</v>
      </c>
      <c r="I50" s="35" t="s">
        <v>392</v>
      </c>
      <c r="J50" s="37">
        <v>0</v>
      </c>
      <c r="K50" s="38">
        <v>26880</v>
      </c>
      <c r="L50" s="34" t="s">
        <v>542</v>
      </c>
      <c r="M50" s="35" t="s">
        <v>393</v>
      </c>
    </row>
    <row r="51" spans="1:13" ht="17.25" customHeight="1">
      <c r="A51" s="35" t="s">
        <v>435</v>
      </c>
      <c r="B51" s="35" t="s">
        <v>436</v>
      </c>
      <c r="C51" s="35" t="s">
        <v>437</v>
      </c>
      <c r="D51" s="35" t="s">
        <v>394</v>
      </c>
      <c r="E51" s="35" t="s">
        <v>576</v>
      </c>
      <c r="F51" s="35" t="s">
        <v>392</v>
      </c>
      <c r="G51" s="35" t="s">
        <v>392</v>
      </c>
      <c r="H51" s="35" t="s">
        <v>577</v>
      </c>
      <c r="I51" s="35" t="s">
        <v>392</v>
      </c>
      <c r="J51" s="37">
        <v>0</v>
      </c>
      <c r="K51" s="38">
        <v>12600</v>
      </c>
      <c r="L51" s="34" t="s">
        <v>545</v>
      </c>
      <c r="M51" s="35" t="s">
        <v>393</v>
      </c>
    </row>
    <row r="52" spans="1:13" ht="17.25" customHeight="1">
      <c r="A52" s="35" t="s">
        <v>435</v>
      </c>
      <c r="B52" s="35" t="s">
        <v>436</v>
      </c>
      <c r="C52" s="35" t="s">
        <v>437</v>
      </c>
      <c r="D52" s="35" t="s">
        <v>394</v>
      </c>
      <c r="E52" s="35" t="s">
        <v>579</v>
      </c>
      <c r="F52" s="35" t="s">
        <v>392</v>
      </c>
      <c r="G52" s="35" t="s">
        <v>392</v>
      </c>
      <c r="H52" s="35" t="s">
        <v>580</v>
      </c>
      <c r="I52" s="35" t="s">
        <v>392</v>
      </c>
      <c r="J52" s="37">
        <v>0</v>
      </c>
      <c r="K52" s="38">
        <v>173372</v>
      </c>
      <c r="L52" s="34" t="s">
        <v>548</v>
      </c>
      <c r="M52" s="35" t="s">
        <v>393</v>
      </c>
    </row>
    <row r="53" spans="1:13" ht="17.25" customHeight="1">
      <c r="A53" s="35" t="s">
        <v>435</v>
      </c>
      <c r="B53" s="35" t="s">
        <v>436</v>
      </c>
      <c r="C53" s="35" t="s">
        <v>437</v>
      </c>
      <c r="D53" s="35" t="s">
        <v>394</v>
      </c>
      <c r="E53" s="35" t="s">
        <v>582</v>
      </c>
      <c r="F53" s="35" t="s">
        <v>392</v>
      </c>
      <c r="G53" s="35" t="s">
        <v>392</v>
      </c>
      <c r="H53" s="35" t="s">
        <v>583</v>
      </c>
      <c r="I53" s="35" t="s">
        <v>392</v>
      </c>
      <c r="J53" s="37">
        <v>0</v>
      </c>
      <c r="K53" s="38">
        <v>3623</v>
      </c>
      <c r="L53" s="34" t="s">
        <v>551</v>
      </c>
      <c r="M53" s="35" t="s">
        <v>393</v>
      </c>
    </row>
    <row r="54" spans="1:13" ht="17.25" customHeight="1">
      <c r="A54" s="35" t="s">
        <v>435</v>
      </c>
      <c r="B54" s="35" t="s">
        <v>436</v>
      </c>
      <c r="C54" s="35" t="s">
        <v>437</v>
      </c>
      <c r="D54" s="35" t="s">
        <v>394</v>
      </c>
      <c r="E54" s="35" t="s">
        <v>585</v>
      </c>
      <c r="F54" s="35" t="s">
        <v>392</v>
      </c>
      <c r="G54" s="35" t="s">
        <v>392</v>
      </c>
      <c r="H54" s="35" t="s">
        <v>586</v>
      </c>
      <c r="I54" s="35" t="s">
        <v>392</v>
      </c>
      <c r="J54" s="37">
        <v>0</v>
      </c>
      <c r="K54" s="38">
        <v>137975</v>
      </c>
      <c r="L54" s="34" t="s">
        <v>554</v>
      </c>
      <c r="M54" s="35" t="s">
        <v>393</v>
      </c>
    </row>
    <row r="55" spans="1:13" ht="17.25" customHeight="1">
      <c r="A55" s="35" t="s">
        <v>435</v>
      </c>
      <c r="B55" s="35" t="s">
        <v>436</v>
      </c>
      <c r="C55" s="35" t="s">
        <v>437</v>
      </c>
      <c r="D55" s="35" t="s">
        <v>394</v>
      </c>
      <c r="E55" s="35" t="s">
        <v>588</v>
      </c>
      <c r="F55" s="35" t="s">
        <v>392</v>
      </c>
      <c r="G55" s="35" t="s">
        <v>392</v>
      </c>
      <c r="H55" s="35" t="s">
        <v>589</v>
      </c>
      <c r="I55" s="35" t="s">
        <v>392</v>
      </c>
      <c r="J55" s="37">
        <v>0</v>
      </c>
      <c r="K55" s="38">
        <v>32340</v>
      </c>
      <c r="L55" s="34" t="s">
        <v>557</v>
      </c>
      <c r="M55" s="35" t="s">
        <v>393</v>
      </c>
    </row>
    <row r="56" spans="1:13" ht="17.25" customHeight="1">
      <c r="A56" s="35" t="s">
        <v>435</v>
      </c>
      <c r="B56" s="35" t="s">
        <v>436</v>
      </c>
      <c r="C56" s="35" t="s">
        <v>437</v>
      </c>
      <c r="D56" s="35" t="s">
        <v>394</v>
      </c>
      <c r="E56" s="35" t="s">
        <v>591</v>
      </c>
      <c r="F56" s="35" t="s">
        <v>392</v>
      </c>
      <c r="G56" s="35" t="s">
        <v>392</v>
      </c>
      <c r="H56" s="35" t="s">
        <v>592</v>
      </c>
      <c r="I56" s="35" t="s">
        <v>392</v>
      </c>
      <c r="J56" s="37">
        <v>0</v>
      </c>
      <c r="K56" s="38">
        <v>9287</v>
      </c>
      <c r="L56" s="34" t="s">
        <v>560</v>
      </c>
      <c r="M56" s="35" t="s">
        <v>393</v>
      </c>
    </row>
    <row r="57" spans="1:13" ht="17.25" customHeight="1">
      <c r="A57" s="35" t="s">
        <v>435</v>
      </c>
      <c r="B57" s="35" t="s">
        <v>436</v>
      </c>
      <c r="C57" s="35" t="s">
        <v>437</v>
      </c>
      <c r="D57" s="35" t="s">
        <v>394</v>
      </c>
      <c r="E57" s="35" t="s">
        <v>594</v>
      </c>
      <c r="F57" s="35" t="s">
        <v>392</v>
      </c>
      <c r="G57" s="35" t="s">
        <v>392</v>
      </c>
      <c r="H57" s="35" t="s">
        <v>595</v>
      </c>
      <c r="I57" s="35" t="s">
        <v>392</v>
      </c>
      <c r="J57" s="38">
        <v>59913</v>
      </c>
      <c r="K57" s="37">
        <v>0</v>
      </c>
      <c r="L57" s="34" t="s">
        <v>563</v>
      </c>
      <c r="M57" s="35" t="s">
        <v>393</v>
      </c>
    </row>
    <row r="58" spans="1:13" ht="17.25" customHeight="1">
      <c r="A58" s="35" t="s">
        <v>435</v>
      </c>
      <c r="B58" s="35" t="s">
        <v>436</v>
      </c>
      <c r="C58" s="35" t="s">
        <v>437</v>
      </c>
      <c r="D58" s="35" t="s">
        <v>394</v>
      </c>
      <c r="E58" s="35" t="s">
        <v>597</v>
      </c>
      <c r="F58" s="35" t="s">
        <v>392</v>
      </c>
      <c r="G58" s="35" t="s">
        <v>392</v>
      </c>
      <c r="H58" s="35" t="s">
        <v>598</v>
      </c>
      <c r="I58" s="35" t="s">
        <v>392</v>
      </c>
      <c r="J58" s="38">
        <v>45564</v>
      </c>
      <c r="K58" s="37">
        <v>0</v>
      </c>
      <c r="L58" s="34" t="s">
        <v>566</v>
      </c>
      <c r="M58" s="35" t="s">
        <v>393</v>
      </c>
    </row>
    <row r="59" spans="1:13" ht="17.25" customHeight="1">
      <c r="A59" s="35" t="s">
        <v>435</v>
      </c>
      <c r="B59" s="35" t="s">
        <v>436</v>
      </c>
      <c r="C59" s="35" t="s">
        <v>437</v>
      </c>
      <c r="D59" s="35" t="s">
        <v>394</v>
      </c>
      <c r="E59" s="35" t="s">
        <v>600</v>
      </c>
      <c r="F59" s="35" t="s">
        <v>392</v>
      </c>
      <c r="G59" s="35" t="s">
        <v>392</v>
      </c>
      <c r="H59" s="35" t="s">
        <v>601</v>
      </c>
      <c r="I59" s="35" t="s">
        <v>392</v>
      </c>
      <c r="J59" s="37">
        <v>0</v>
      </c>
      <c r="K59" s="38">
        <v>182024</v>
      </c>
      <c r="L59" s="34" t="s">
        <v>569</v>
      </c>
      <c r="M59" s="35" t="s">
        <v>393</v>
      </c>
    </row>
    <row r="60" spans="1:13" ht="17.25" customHeight="1">
      <c r="A60" s="35" t="s">
        <v>435</v>
      </c>
      <c r="B60" s="35" t="s">
        <v>436</v>
      </c>
      <c r="C60" s="35" t="s">
        <v>437</v>
      </c>
      <c r="D60" s="35" t="s">
        <v>394</v>
      </c>
      <c r="E60" s="35" t="s">
        <v>603</v>
      </c>
      <c r="F60" s="35" t="s">
        <v>392</v>
      </c>
      <c r="G60" s="35" t="s">
        <v>392</v>
      </c>
      <c r="H60" s="35" t="s">
        <v>604</v>
      </c>
      <c r="I60" s="35" t="s">
        <v>392</v>
      </c>
      <c r="J60" s="37">
        <v>0</v>
      </c>
      <c r="K60" s="37">
        <v>457</v>
      </c>
      <c r="L60" s="34" t="s">
        <v>572</v>
      </c>
      <c r="M60" s="35" t="s">
        <v>393</v>
      </c>
    </row>
    <row r="61" spans="1:13" ht="17.25" customHeight="1">
      <c r="A61" s="35" t="s">
        <v>435</v>
      </c>
      <c r="B61" s="35" t="s">
        <v>436</v>
      </c>
      <c r="C61" s="35" t="s">
        <v>437</v>
      </c>
      <c r="D61" s="35" t="s">
        <v>606</v>
      </c>
      <c r="E61" s="35" t="s">
        <v>607</v>
      </c>
      <c r="F61" s="35" t="s">
        <v>392</v>
      </c>
      <c r="G61" s="35" t="s">
        <v>392</v>
      </c>
      <c r="H61" s="35" t="s">
        <v>608</v>
      </c>
      <c r="I61" s="35" t="s">
        <v>392</v>
      </c>
      <c r="J61" s="37">
        <v>0</v>
      </c>
      <c r="K61" s="38">
        <v>3811376</v>
      </c>
      <c r="L61" s="34" t="s">
        <v>575</v>
      </c>
      <c r="M61" s="35" t="s">
        <v>393</v>
      </c>
    </row>
    <row r="62" spans="1:13" ht="17.25" customHeight="1">
      <c r="A62" s="35" t="s">
        <v>435</v>
      </c>
      <c r="B62" s="35" t="s">
        <v>436</v>
      </c>
      <c r="C62" s="35" t="s">
        <v>437</v>
      </c>
      <c r="D62" s="35" t="s">
        <v>606</v>
      </c>
      <c r="E62" s="35" t="s">
        <v>610</v>
      </c>
      <c r="F62" s="35" t="s">
        <v>392</v>
      </c>
      <c r="G62" s="35" t="s">
        <v>392</v>
      </c>
      <c r="H62" s="35" t="s">
        <v>611</v>
      </c>
      <c r="I62" s="35" t="s">
        <v>392</v>
      </c>
      <c r="J62" s="37">
        <v>0</v>
      </c>
      <c r="K62" s="38">
        <v>39820</v>
      </c>
      <c r="L62" s="34" t="s">
        <v>578</v>
      </c>
      <c r="M62" s="35" t="s">
        <v>393</v>
      </c>
    </row>
    <row r="63" spans="1:13" ht="17.25" customHeight="1">
      <c r="A63" s="35" t="s">
        <v>435</v>
      </c>
      <c r="B63" s="35" t="s">
        <v>436</v>
      </c>
      <c r="C63" s="35" t="s">
        <v>437</v>
      </c>
      <c r="D63" s="35" t="s">
        <v>606</v>
      </c>
      <c r="E63" s="35" t="s">
        <v>613</v>
      </c>
      <c r="F63" s="35" t="s">
        <v>392</v>
      </c>
      <c r="G63" s="35" t="s">
        <v>392</v>
      </c>
      <c r="H63" s="35" t="s">
        <v>614</v>
      </c>
      <c r="I63" s="35" t="s">
        <v>392</v>
      </c>
      <c r="J63" s="37">
        <v>0</v>
      </c>
      <c r="K63" s="38">
        <v>1439302</v>
      </c>
      <c r="L63" s="34" t="s">
        <v>581</v>
      </c>
      <c r="M63" s="35" t="s">
        <v>393</v>
      </c>
    </row>
    <row r="64" spans="1:13" ht="17.25" customHeight="1">
      <c r="A64" s="35" t="s">
        <v>435</v>
      </c>
      <c r="B64" s="35" t="s">
        <v>436</v>
      </c>
      <c r="C64" s="35" t="s">
        <v>437</v>
      </c>
      <c r="D64" s="35" t="s">
        <v>606</v>
      </c>
      <c r="E64" s="35" t="s">
        <v>616</v>
      </c>
      <c r="F64" s="35" t="s">
        <v>392</v>
      </c>
      <c r="G64" s="35" t="s">
        <v>392</v>
      </c>
      <c r="H64" s="35" t="s">
        <v>617</v>
      </c>
      <c r="I64" s="35" t="s">
        <v>392</v>
      </c>
      <c r="J64" s="37">
        <v>0</v>
      </c>
      <c r="K64" s="38">
        <v>929108</v>
      </c>
      <c r="L64" s="34" t="s">
        <v>584</v>
      </c>
      <c r="M64" s="35" t="s">
        <v>393</v>
      </c>
    </row>
    <row r="65" spans="1:13" ht="17.25" customHeight="1">
      <c r="A65" s="35" t="s">
        <v>435</v>
      </c>
      <c r="B65" s="35" t="s">
        <v>436</v>
      </c>
      <c r="C65" s="35" t="s">
        <v>437</v>
      </c>
      <c r="D65" s="35" t="s">
        <v>606</v>
      </c>
      <c r="E65" s="35" t="s">
        <v>619</v>
      </c>
      <c r="F65" s="35" t="s">
        <v>392</v>
      </c>
      <c r="G65" s="35" t="s">
        <v>392</v>
      </c>
      <c r="H65" s="35" t="s">
        <v>620</v>
      </c>
      <c r="I65" s="35" t="s">
        <v>392</v>
      </c>
      <c r="J65" s="38">
        <v>9000000</v>
      </c>
      <c r="K65" s="37">
        <v>0</v>
      </c>
      <c r="L65" s="34" t="s">
        <v>587</v>
      </c>
      <c r="M65" s="35" t="s">
        <v>393</v>
      </c>
    </row>
    <row r="66" spans="1:13" ht="17.25" customHeight="1">
      <c r="A66" s="35" t="s">
        <v>435</v>
      </c>
      <c r="B66" s="35" t="s">
        <v>436</v>
      </c>
      <c r="C66" s="35" t="s">
        <v>437</v>
      </c>
      <c r="D66" s="35" t="s">
        <v>606</v>
      </c>
      <c r="E66" s="35" t="s">
        <v>622</v>
      </c>
      <c r="F66" s="35" t="s">
        <v>392</v>
      </c>
      <c r="G66" s="35" t="s">
        <v>392</v>
      </c>
      <c r="H66" s="35" t="s">
        <v>620</v>
      </c>
      <c r="I66" s="35" t="s">
        <v>392</v>
      </c>
      <c r="J66" s="38">
        <v>1000000</v>
      </c>
      <c r="K66" s="37">
        <v>0</v>
      </c>
      <c r="L66" s="34" t="s">
        <v>590</v>
      </c>
      <c r="M66" s="35" t="s">
        <v>393</v>
      </c>
    </row>
    <row r="67" spans="1:13" ht="17.25" customHeight="1">
      <c r="A67" s="35" t="s">
        <v>435</v>
      </c>
      <c r="B67" s="35" t="s">
        <v>436</v>
      </c>
      <c r="C67" s="35" t="s">
        <v>437</v>
      </c>
      <c r="D67" s="35" t="s">
        <v>606</v>
      </c>
      <c r="E67" s="35" t="s">
        <v>624</v>
      </c>
      <c r="F67" s="35" t="s">
        <v>392</v>
      </c>
      <c r="G67" s="35" t="s">
        <v>392</v>
      </c>
      <c r="H67" s="35" t="s">
        <v>625</v>
      </c>
      <c r="I67" s="35" t="s">
        <v>392</v>
      </c>
      <c r="J67" s="38">
        <v>3232080</v>
      </c>
      <c r="K67" s="37">
        <v>0</v>
      </c>
      <c r="L67" s="34" t="s">
        <v>593</v>
      </c>
      <c r="M67" s="35" t="s">
        <v>393</v>
      </c>
    </row>
    <row r="68" spans="1:13" ht="17.25" customHeight="1">
      <c r="A68" s="35" t="s">
        <v>435</v>
      </c>
      <c r="B68" s="35" t="s">
        <v>436</v>
      </c>
      <c r="C68" s="35" t="s">
        <v>437</v>
      </c>
      <c r="D68" s="35" t="s">
        <v>606</v>
      </c>
      <c r="E68" s="35" t="s">
        <v>627</v>
      </c>
      <c r="F68" s="35" t="s">
        <v>392</v>
      </c>
      <c r="G68" s="35" t="s">
        <v>392</v>
      </c>
      <c r="H68" s="35" t="s">
        <v>625</v>
      </c>
      <c r="I68" s="35" t="s">
        <v>392</v>
      </c>
      <c r="J68" s="37">
        <v>0</v>
      </c>
      <c r="K68" s="38">
        <v>3232080</v>
      </c>
      <c r="L68" s="34" t="s">
        <v>596</v>
      </c>
      <c r="M68" s="35" t="s">
        <v>393</v>
      </c>
    </row>
    <row r="69" spans="1:13" ht="17.25" customHeight="1">
      <c r="A69" s="35" t="s">
        <v>435</v>
      </c>
      <c r="B69" s="35" t="s">
        <v>436</v>
      </c>
      <c r="C69" s="35" t="s">
        <v>437</v>
      </c>
      <c r="D69" s="35" t="s">
        <v>606</v>
      </c>
      <c r="E69" s="35" t="s">
        <v>628</v>
      </c>
      <c r="F69" s="35" t="s">
        <v>392</v>
      </c>
      <c r="G69" s="35" t="s">
        <v>392</v>
      </c>
      <c r="H69" s="35" t="s">
        <v>629</v>
      </c>
      <c r="I69" s="35" t="s">
        <v>392</v>
      </c>
      <c r="J69" s="38">
        <v>4900</v>
      </c>
      <c r="K69" s="37">
        <v>0</v>
      </c>
      <c r="L69" s="34" t="s">
        <v>599</v>
      </c>
      <c r="M69" s="35" t="s">
        <v>393</v>
      </c>
    </row>
    <row r="70" spans="1:13" ht="17.25" customHeight="1">
      <c r="A70" s="35" t="s">
        <v>435</v>
      </c>
      <c r="B70" s="35" t="s">
        <v>436</v>
      </c>
      <c r="C70" s="35" t="s">
        <v>437</v>
      </c>
      <c r="D70" s="35" t="s">
        <v>606</v>
      </c>
      <c r="E70" s="35" t="s">
        <v>631</v>
      </c>
      <c r="F70" s="35" t="s">
        <v>392</v>
      </c>
      <c r="G70" s="35" t="s">
        <v>392</v>
      </c>
      <c r="H70" s="35" t="s">
        <v>632</v>
      </c>
      <c r="I70" s="35" t="s">
        <v>392</v>
      </c>
      <c r="J70" s="37">
        <v>0</v>
      </c>
      <c r="K70" s="38">
        <v>2000</v>
      </c>
      <c r="L70" s="34" t="s">
        <v>602</v>
      </c>
      <c r="M70" s="35" t="s">
        <v>393</v>
      </c>
    </row>
    <row r="71" spans="1:13" ht="17.25" customHeight="1">
      <c r="A71" s="35" t="s">
        <v>435</v>
      </c>
      <c r="B71" s="35" t="s">
        <v>436</v>
      </c>
      <c r="C71" s="35" t="s">
        <v>437</v>
      </c>
      <c r="D71" s="35" t="s">
        <v>606</v>
      </c>
      <c r="E71" s="35" t="s">
        <v>634</v>
      </c>
      <c r="F71" s="35" t="s">
        <v>392</v>
      </c>
      <c r="G71" s="35" t="s">
        <v>392</v>
      </c>
      <c r="H71" s="35" t="s">
        <v>635</v>
      </c>
      <c r="I71" s="35" t="s">
        <v>392</v>
      </c>
      <c r="J71" s="37">
        <v>0</v>
      </c>
      <c r="K71" s="38">
        <v>6300</v>
      </c>
      <c r="L71" s="34" t="s">
        <v>605</v>
      </c>
      <c r="M71" s="35" t="s">
        <v>393</v>
      </c>
    </row>
    <row r="72" spans="1:13" ht="17.25" customHeight="1">
      <c r="A72" s="35" t="s">
        <v>435</v>
      </c>
      <c r="B72" s="35" t="s">
        <v>436</v>
      </c>
      <c r="C72" s="35" t="s">
        <v>437</v>
      </c>
      <c r="D72" s="35" t="s">
        <v>606</v>
      </c>
      <c r="E72" s="35" t="s">
        <v>637</v>
      </c>
      <c r="F72" s="35" t="s">
        <v>392</v>
      </c>
      <c r="G72" s="35" t="s">
        <v>392</v>
      </c>
      <c r="H72" s="35" t="s">
        <v>638</v>
      </c>
      <c r="I72" s="35" t="s">
        <v>392</v>
      </c>
      <c r="J72" s="37">
        <v>0</v>
      </c>
      <c r="K72" s="38">
        <v>20983</v>
      </c>
      <c r="L72" s="34" t="s">
        <v>609</v>
      </c>
      <c r="M72" s="35" t="s">
        <v>393</v>
      </c>
    </row>
    <row r="73" spans="1:13" ht="17.25" customHeight="1">
      <c r="A73" s="35" t="s">
        <v>435</v>
      </c>
      <c r="B73" s="35" t="s">
        <v>436</v>
      </c>
      <c r="C73" s="35" t="s">
        <v>437</v>
      </c>
      <c r="D73" s="35" t="s">
        <v>606</v>
      </c>
      <c r="E73" s="35" t="s">
        <v>640</v>
      </c>
      <c r="F73" s="35" t="s">
        <v>392</v>
      </c>
      <c r="G73" s="35" t="s">
        <v>392</v>
      </c>
      <c r="H73" s="35" t="s">
        <v>641</v>
      </c>
      <c r="I73" s="35" t="s">
        <v>392</v>
      </c>
      <c r="J73" s="37">
        <v>0</v>
      </c>
      <c r="K73" s="38">
        <v>2499</v>
      </c>
      <c r="L73" s="34" t="s">
        <v>612</v>
      </c>
      <c r="M73" s="35" t="s">
        <v>393</v>
      </c>
    </row>
    <row r="74" spans="1:13" ht="17.25" customHeight="1">
      <c r="A74" s="35" t="s">
        <v>435</v>
      </c>
      <c r="B74" s="35" t="s">
        <v>436</v>
      </c>
      <c r="C74" s="35" t="s">
        <v>437</v>
      </c>
      <c r="D74" s="35" t="s">
        <v>606</v>
      </c>
      <c r="E74" s="35" t="s">
        <v>643</v>
      </c>
      <c r="F74" s="35" t="s">
        <v>392</v>
      </c>
      <c r="G74" s="35" t="s">
        <v>392</v>
      </c>
      <c r="H74" s="35" t="s">
        <v>644</v>
      </c>
      <c r="I74" s="35" t="s">
        <v>392</v>
      </c>
      <c r="J74" s="37">
        <v>0</v>
      </c>
      <c r="K74" s="38">
        <v>26198</v>
      </c>
      <c r="L74" s="34" t="s">
        <v>615</v>
      </c>
      <c r="M74" s="35" t="s">
        <v>393</v>
      </c>
    </row>
    <row r="75" spans="1:13" ht="17.25" customHeight="1">
      <c r="A75" s="35" t="s">
        <v>435</v>
      </c>
      <c r="B75" s="35" t="s">
        <v>436</v>
      </c>
      <c r="C75" s="35" t="s">
        <v>437</v>
      </c>
      <c r="D75" s="35" t="s">
        <v>606</v>
      </c>
      <c r="E75" s="35" t="s">
        <v>646</v>
      </c>
      <c r="F75" s="35" t="s">
        <v>392</v>
      </c>
      <c r="G75" s="35" t="s">
        <v>392</v>
      </c>
      <c r="H75" s="35" t="s">
        <v>647</v>
      </c>
      <c r="I75" s="35" t="s">
        <v>392</v>
      </c>
      <c r="J75" s="37">
        <v>0</v>
      </c>
      <c r="K75" s="38">
        <v>5200</v>
      </c>
      <c r="L75" s="34" t="s">
        <v>618</v>
      </c>
      <c r="M75" s="35" t="s">
        <v>393</v>
      </c>
    </row>
    <row r="76" spans="1:13" ht="17.25" customHeight="1">
      <c r="A76" s="35" t="s">
        <v>435</v>
      </c>
      <c r="B76" s="35" t="s">
        <v>436</v>
      </c>
      <c r="C76" s="35" t="s">
        <v>437</v>
      </c>
      <c r="D76" s="35" t="s">
        <v>606</v>
      </c>
      <c r="E76" s="35" t="s">
        <v>649</v>
      </c>
      <c r="F76" s="35" t="s">
        <v>392</v>
      </c>
      <c r="G76" s="35" t="s">
        <v>392</v>
      </c>
      <c r="H76" s="35" t="s">
        <v>650</v>
      </c>
      <c r="I76" s="35" t="s">
        <v>392</v>
      </c>
      <c r="J76" s="37">
        <v>0</v>
      </c>
      <c r="K76" s="38">
        <v>9841</v>
      </c>
      <c r="L76" s="34" t="s">
        <v>621</v>
      </c>
      <c r="M76" s="35" t="s">
        <v>393</v>
      </c>
    </row>
    <row r="77" spans="1:13" ht="17.25" customHeight="1">
      <c r="A77" s="35" t="s">
        <v>435</v>
      </c>
      <c r="B77" s="35" t="s">
        <v>436</v>
      </c>
      <c r="C77" s="35" t="s">
        <v>437</v>
      </c>
      <c r="D77" s="35" t="s">
        <v>606</v>
      </c>
      <c r="E77" s="35" t="s">
        <v>652</v>
      </c>
      <c r="F77" s="35" t="s">
        <v>392</v>
      </c>
      <c r="G77" s="35" t="s">
        <v>392</v>
      </c>
      <c r="H77" s="35" t="s">
        <v>653</v>
      </c>
      <c r="I77" s="35" t="s">
        <v>392</v>
      </c>
      <c r="J77" s="37">
        <v>0</v>
      </c>
      <c r="K77" s="38">
        <v>3562</v>
      </c>
      <c r="L77" s="34" t="s">
        <v>623</v>
      </c>
      <c r="M77" s="35" t="s">
        <v>393</v>
      </c>
    </row>
    <row r="78" spans="1:13" ht="17.25" customHeight="1">
      <c r="A78" s="35" t="s">
        <v>435</v>
      </c>
      <c r="B78" s="35" t="s">
        <v>436</v>
      </c>
      <c r="C78" s="35" t="s">
        <v>437</v>
      </c>
      <c r="D78" s="35" t="s">
        <v>606</v>
      </c>
      <c r="E78" s="35" t="s">
        <v>655</v>
      </c>
      <c r="F78" s="35" t="s">
        <v>392</v>
      </c>
      <c r="G78" s="35" t="s">
        <v>392</v>
      </c>
      <c r="H78" s="35" t="s">
        <v>656</v>
      </c>
      <c r="I78" s="35" t="s">
        <v>392</v>
      </c>
      <c r="J78" s="37">
        <v>0</v>
      </c>
      <c r="K78" s="38">
        <v>98910</v>
      </c>
      <c r="L78" s="34" t="s">
        <v>626</v>
      </c>
      <c r="M78" s="35" t="s">
        <v>393</v>
      </c>
    </row>
    <row r="79" spans="1:13" ht="17.25" customHeight="1">
      <c r="A79" s="35" t="s">
        <v>435</v>
      </c>
      <c r="B79" s="35" t="s">
        <v>436</v>
      </c>
      <c r="C79" s="35" t="s">
        <v>437</v>
      </c>
      <c r="D79" s="35" t="s">
        <v>606</v>
      </c>
      <c r="E79" s="35" t="s">
        <v>658</v>
      </c>
      <c r="F79" s="35" t="s">
        <v>392</v>
      </c>
      <c r="G79" s="35" t="s">
        <v>392</v>
      </c>
      <c r="H79" s="35" t="s">
        <v>659</v>
      </c>
      <c r="I79" s="35" t="s">
        <v>392</v>
      </c>
      <c r="J79" s="37">
        <v>0</v>
      </c>
      <c r="K79" s="38">
        <v>175720</v>
      </c>
      <c r="L79" s="34" t="s">
        <v>623</v>
      </c>
      <c r="M79" s="35" t="s">
        <v>393</v>
      </c>
    </row>
    <row r="80" spans="1:13" ht="17.25" customHeight="1">
      <c r="A80" s="35" t="s">
        <v>435</v>
      </c>
      <c r="B80" s="35" t="s">
        <v>436</v>
      </c>
      <c r="C80" s="35" t="s">
        <v>437</v>
      </c>
      <c r="D80" s="35" t="s">
        <v>606</v>
      </c>
      <c r="E80" s="35" t="s">
        <v>661</v>
      </c>
      <c r="F80" s="35" t="s">
        <v>392</v>
      </c>
      <c r="G80" s="35" t="s">
        <v>392</v>
      </c>
      <c r="H80" s="35" t="s">
        <v>662</v>
      </c>
      <c r="I80" s="35" t="s">
        <v>392</v>
      </c>
      <c r="J80" s="37">
        <v>0</v>
      </c>
      <c r="K80" s="38">
        <v>30639</v>
      </c>
      <c r="L80" s="34" t="s">
        <v>630</v>
      </c>
      <c r="M80" s="35" t="s">
        <v>393</v>
      </c>
    </row>
    <row r="81" spans="1:13" ht="17.25" customHeight="1">
      <c r="A81" s="35" t="s">
        <v>435</v>
      </c>
      <c r="B81" s="35" t="s">
        <v>436</v>
      </c>
      <c r="C81" s="35" t="s">
        <v>437</v>
      </c>
      <c r="D81" s="35" t="s">
        <v>606</v>
      </c>
      <c r="E81" s="35" t="s">
        <v>664</v>
      </c>
      <c r="F81" s="35" t="s">
        <v>392</v>
      </c>
      <c r="G81" s="35" t="s">
        <v>392</v>
      </c>
      <c r="H81" s="35" t="s">
        <v>665</v>
      </c>
      <c r="I81" s="35" t="s">
        <v>392</v>
      </c>
      <c r="J81" s="37">
        <v>0</v>
      </c>
      <c r="K81" s="38">
        <v>33462</v>
      </c>
      <c r="L81" s="34" t="s">
        <v>633</v>
      </c>
      <c r="M81" s="35" t="s">
        <v>393</v>
      </c>
    </row>
    <row r="82" spans="1:13" ht="17.25" customHeight="1">
      <c r="A82" s="35" t="s">
        <v>435</v>
      </c>
      <c r="B82" s="35" t="s">
        <v>436</v>
      </c>
      <c r="C82" s="35" t="s">
        <v>437</v>
      </c>
      <c r="D82" s="35" t="s">
        <v>606</v>
      </c>
      <c r="E82" s="35" t="s">
        <v>667</v>
      </c>
      <c r="F82" s="35" t="s">
        <v>392</v>
      </c>
      <c r="G82" s="35" t="s">
        <v>392</v>
      </c>
      <c r="H82" s="35" t="s">
        <v>668</v>
      </c>
      <c r="I82" s="35" t="s">
        <v>392</v>
      </c>
      <c r="J82" s="37">
        <v>0</v>
      </c>
      <c r="K82" s="37">
        <v>893</v>
      </c>
      <c r="L82" s="34" t="s">
        <v>636</v>
      </c>
      <c r="M82" s="35" t="s">
        <v>393</v>
      </c>
    </row>
    <row r="83" spans="1:13" ht="17.25" customHeight="1">
      <c r="A83" s="35" t="s">
        <v>435</v>
      </c>
      <c r="B83" s="35" t="s">
        <v>436</v>
      </c>
      <c r="C83" s="35" t="s">
        <v>437</v>
      </c>
      <c r="D83" s="35" t="s">
        <v>606</v>
      </c>
      <c r="E83" s="35" t="s">
        <v>670</v>
      </c>
      <c r="F83" s="35" t="s">
        <v>392</v>
      </c>
      <c r="G83" s="35" t="s">
        <v>392</v>
      </c>
      <c r="H83" s="35" t="s">
        <v>671</v>
      </c>
      <c r="I83" s="35" t="s">
        <v>392</v>
      </c>
      <c r="J83" s="37">
        <v>0</v>
      </c>
      <c r="K83" s="38">
        <v>1003</v>
      </c>
      <c r="L83" s="34" t="s">
        <v>639</v>
      </c>
      <c r="M83" s="35" t="s">
        <v>393</v>
      </c>
    </row>
    <row r="84" spans="1:13" ht="17.25" customHeight="1">
      <c r="A84" s="35" t="s">
        <v>435</v>
      </c>
      <c r="B84" s="35" t="s">
        <v>436</v>
      </c>
      <c r="C84" s="35" t="s">
        <v>437</v>
      </c>
      <c r="D84" s="35" t="s">
        <v>606</v>
      </c>
      <c r="E84" s="35" t="s">
        <v>673</v>
      </c>
      <c r="F84" s="35" t="s">
        <v>392</v>
      </c>
      <c r="G84" s="35" t="s">
        <v>392</v>
      </c>
      <c r="H84" s="35" t="s">
        <v>674</v>
      </c>
      <c r="I84" s="35" t="s">
        <v>392</v>
      </c>
      <c r="J84" s="37">
        <v>0</v>
      </c>
      <c r="K84" s="38">
        <v>9720</v>
      </c>
      <c r="L84" s="34" t="s">
        <v>642</v>
      </c>
      <c r="M84" s="35" t="s">
        <v>393</v>
      </c>
    </row>
    <row r="85" spans="1:13" ht="17.25" customHeight="1">
      <c r="A85" s="35" t="s">
        <v>435</v>
      </c>
      <c r="B85" s="35" t="s">
        <v>436</v>
      </c>
      <c r="C85" s="35" t="s">
        <v>437</v>
      </c>
      <c r="D85" s="35" t="s">
        <v>606</v>
      </c>
      <c r="E85" s="35" t="s">
        <v>676</v>
      </c>
      <c r="F85" s="35" t="s">
        <v>392</v>
      </c>
      <c r="G85" s="35" t="s">
        <v>392</v>
      </c>
      <c r="H85" s="35" t="s">
        <v>677</v>
      </c>
      <c r="I85" s="35" t="s">
        <v>392</v>
      </c>
      <c r="J85" s="38">
        <v>797529</v>
      </c>
      <c r="K85" s="37">
        <v>0</v>
      </c>
      <c r="L85" s="34" t="s">
        <v>645</v>
      </c>
      <c r="M85" s="35" t="s">
        <v>393</v>
      </c>
    </row>
    <row r="86" spans="1:13" ht="17.25" customHeight="1">
      <c r="A86" s="35" t="s">
        <v>435</v>
      </c>
      <c r="B86" s="35" t="s">
        <v>436</v>
      </c>
      <c r="C86" s="35" t="s">
        <v>437</v>
      </c>
      <c r="D86" s="35" t="s">
        <v>606</v>
      </c>
      <c r="E86" s="35" t="s">
        <v>679</v>
      </c>
      <c r="F86" s="35" t="s">
        <v>392</v>
      </c>
      <c r="G86" s="35" t="s">
        <v>392</v>
      </c>
      <c r="H86" s="35" t="s">
        <v>680</v>
      </c>
      <c r="I86" s="35" t="s">
        <v>392</v>
      </c>
      <c r="J86" s="37">
        <v>0</v>
      </c>
      <c r="K86" s="37">
        <v>400</v>
      </c>
      <c r="L86" s="34" t="s">
        <v>648</v>
      </c>
      <c r="M86" s="35" t="s">
        <v>393</v>
      </c>
    </row>
    <row r="87" spans="1:13" ht="17.25" customHeight="1">
      <c r="A87" s="35" t="s">
        <v>435</v>
      </c>
      <c r="B87" s="35" t="s">
        <v>436</v>
      </c>
      <c r="C87" s="35" t="s">
        <v>437</v>
      </c>
      <c r="D87" s="35" t="s">
        <v>606</v>
      </c>
      <c r="E87" s="35" t="s">
        <v>682</v>
      </c>
      <c r="F87" s="35" t="s">
        <v>392</v>
      </c>
      <c r="G87" s="35" t="s">
        <v>392</v>
      </c>
      <c r="H87" s="35" t="s">
        <v>683</v>
      </c>
      <c r="I87" s="35" t="s">
        <v>392</v>
      </c>
      <c r="J87" s="38">
        <v>108644</v>
      </c>
      <c r="K87" s="37">
        <v>0</v>
      </c>
      <c r="L87" s="34" t="s">
        <v>651</v>
      </c>
      <c r="M87" s="35" t="s">
        <v>393</v>
      </c>
    </row>
    <row r="88" spans="1:13" ht="17.25" customHeight="1">
      <c r="A88" s="35" t="s">
        <v>435</v>
      </c>
      <c r="B88" s="35" t="s">
        <v>436</v>
      </c>
      <c r="C88" s="35" t="s">
        <v>437</v>
      </c>
      <c r="D88" s="35" t="s">
        <v>685</v>
      </c>
      <c r="E88" s="35" t="s">
        <v>686</v>
      </c>
      <c r="F88" s="35" t="s">
        <v>392</v>
      </c>
      <c r="G88" s="35" t="s">
        <v>392</v>
      </c>
      <c r="H88" s="35" t="s">
        <v>687</v>
      </c>
      <c r="I88" s="35" t="s">
        <v>392</v>
      </c>
      <c r="J88" s="37">
        <v>0</v>
      </c>
      <c r="K88" s="38">
        <v>74567</v>
      </c>
      <c r="L88" s="34" t="s">
        <v>654</v>
      </c>
      <c r="M88" s="35" t="s">
        <v>393</v>
      </c>
    </row>
    <row r="89" spans="1:13" ht="17.25" customHeight="1">
      <c r="A89" s="35" t="s">
        <v>435</v>
      </c>
      <c r="B89" s="35" t="s">
        <v>436</v>
      </c>
      <c r="C89" s="35" t="s">
        <v>437</v>
      </c>
      <c r="D89" s="35" t="s">
        <v>685</v>
      </c>
      <c r="E89" s="35" t="s">
        <v>689</v>
      </c>
      <c r="F89" s="35" t="s">
        <v>392</v>
      </c>
      <c r="G89" s="35" t="s">
        <v>392</v>
      </c>
      <c r="H89" s="35" t="s">
        <v>690</v>
      </c>
      <c r="I89" s="35" t="s">
        <v>392</v>
      </c>
      <c r="J89" s="37">
        <v>0</v>
      </c>
      <c r="K89" s="38">
        <v>9134</v>
      </c>
      <c r="L89" s="34" t="s">
        <v>657</v>
      </c>
      <c r="M89" s="35" t="s">
        <v>393</v>
      </c>
    </row>
    <row r="90" spans="1:13" ht="17.25" customHeight="1">
      <c r="A90" s="35" t="s">
        <v>435</v>
      </c>
      <c r="B90" s="35" t="s">
        <v>436</v>
      </c>
      <c r="C90" s="35" t="s">
        <v>437</v>
      </c>
      <c r="D90" s="35" t="s">
        <v>685</v>
      </c>
      <c r="E90" s="35" t="s">
        <v>692</v>
      </c>
      <c r="F90" s="35" t="s">
        <v>392</v>
      </c>
      <c r="G90" s="35" t="s">
        <v>392</v>
      </c>
      <c r="H90" s="35" t="s">
        <v>693</v>
      </c>
      <c r="I90" s="35" t="s">
        <v>392</v>
      </c>
      <c r="J90" s="37">
        <v>0</v>
      </c>
      <c r="K90" s="38">
        <v>13182</v>
      </c>
      <c r="L90" s="34" t="s">
        <v>660</v>
      </c>
      <c r="M90" s="35" t="s">
        <v>393</v>
      </c>
    </row>
    <row r="91" spans="1:13" ht="17.25" customHeight="1">
      <c r="A91" s="35" t="s">
        <v>435</v>
      </c>
      <c r="B91" s="35" t="s">
        <v>436</v>
      </c>
      <c r="C91" s="35" t="s">
        <v>437</v>
      </c>
      <c r="D91" s="35" t="s">
        <v>685</v>
      </c>
      <c r="E91" s="35" t="s">
        <v>695</v>
      </c>
      <c r="F91" s="35" t="s">
        <v>392</v>
      </c>
      <c r="G91" s="35" t="s">
        <v>392</v>
      </c>
      <c r="H91" s="35" t="s">
        <v>696</v>
      </c>
      <c r="I91" s="35" t="s">
        <v>392</v>
      </c>
      <c r="J91" s="38">
        <v>178120</v>
      </c>
      <c r="K91" s="37">
        <v>0</v>
      </c>
      <c r="L91" s="34" t="s">
        <v>663</v>
      </c>
      <c r="M91" s="35" t="s">
        <v>393</v>
      </c>
    </row>
    <row r="92" spans="1:13" ht="17.25" customHeight="1">
      <c r="A92" s="35" t="s">
        <v>435</v>
      </c>
      <c r="B92" s="35" t="s">
        <v>436</v>
      </c>
      <c r="C92" s="35" t="s">
        <v>437</v>
      </c>
      <c r="D92" s="35" t="s">
        <v>685</v>
      </c>
      <c r="E92" s="35" t="s">
        <v>698</v>
      </c>
      <c r="F92" s="35" t="s">
        <v>392</v>
      </c>
      <c r="G92" s="35" t="s">
        <v>392</v>
      </c>
      <c r="H92" s="35" t="s">
        <v>699</v>
      </c>
      <c r="I92" s="35" t="s">
        <v>392</v>
      </c>
      <c r="J92" s="38">
        <v>188170</v>
      </c>
      <c r="K92" s="37">
        <v>0</v>
      </c>
      <c r="L92" s="34" t="s">
        <v>666</v>
      </c>
      <c r="M92" s="35" t="s">
        <v>393</v>
      </c>
    </row>
    <row r="93" spans="1:13" ht="17.25" customHeight="1">
      <c r="A93" s="35" t="s">
        <v>435</v>
      </c>
      <c r="B93" s="35" t="s">
        <v>436</v>
      </c>
      <c r="C93" s="35" t="s">
        <v>437</v>
      </c>
      <c r="D93" s="35" t="s">
        <v>685</v>
      </c>
      <c r="E93" s="35" t="s">
        <v>701</v>
      </c>
      <c r="F93" s="35" t="s">
        <v>392</v>
      </c>
      <c r="G93" s="35" t="s">
        <v>392</v>
      </c>
      <c r="H93" s="35" t="s">
        <v>702</v>
      </c>
      <c r="I93" s="35" t="s">
        <v>392</v>
      </c>
      <c r="J93" s="38">
        <v>355544</v>
      </c>
      <c r="K93" s="37">
        <v>0</v>
      </c>
      <c r="L93" s="34" t="s">
        <v>669</v>
      </c>
      <c r="M93" s="35" t="s">
        <v>393</v>
      </c>
    </row>
    <row r="94" spans="1:13" ht="17.25" customHeight="1">
      <c r="A94" s="35" t="s">
        <v>435</v>
      </c>
      <c r="B94" s="35" t="s">
        <v>436</v>
      </c>
      <c r="C94" s="35" t="s">
        <v>437</v>
      </c>
      <c r="D94" s="35" t="s">
        <v>685</v>
      </c>
      <c r="E94" s="35" t="s">
        <v>704</v>
      </c>
      <c r="F94" s="35" t="s">
        <v>392</v>
      </c>
      <c r="G94" s="35" t="s">
        <v>392</v>
      </c>
      <c r="H94" s="35" t="s">
        <v>705</v>
      </c>
      <c r="I94" s="35" t="s">
        <v>392</v>
      </c>
      <c r="J94" s="38">
        <v>136335</v>
      </c>
      <c r="K94" s="37">
        <v>0</v>
      </c>
      <c r="L94" s="34" t="s">
        <v>672</v>
      </c>
      <c r="M94" s="35" t="s">
        <v>393</v>
      </c>
    </row>
    <row r="95" spans="1:13" ht="17.25" customHeight="1">
      <c r="A95" s="35" t="s">
        <v>435</v>
      </c>
      <c r="B95" s="35" t="s">
        <v>436</v>
      </c>
      <c r="C95" s="35" t="s">
        <v>437</v>
      </c>
      <c r="D95" s="35" t="s">
        <v>685</v>
      </c>
      <c r="E95" s="35" t="s">
        <v>707</v>
      </c>
      <c r="F95" s="35" t="s">
        <v>392</v>
      </c>
      <c r="G95" s="35" t="s">
        <v>392</v>
      </c>
      <c r="H95" s="35" t="s">
        <v>708</v>
      </c>
      <c r="I95" s="35" t="s">
        <v>392</v>
      </c>
      <c r="J95" s="38">
        <v>121070</v>
      </c>
      <c r="K95" s="37">
        <v>0</v>
      </c>
      <c r="L95" s="34" t="s">
        <v>675</v>
      </c>
      <c r="M95" s="35" t="s">
        <v>393</v>
      </c>
    </row>
    <row r="96" spans="1:13" ht="17.25" customHeight="1">
      <c r="A96" s="35" t="s">
        <v>435</v>
      </c>
      <c r="B96" s="35" t="s">
        <v>436</v>
      </c>
      <c r="C96" s="35" t="s">
        <v>437</v>
      </c>
      <c r="D96" s="35" t="s">
        <v>685</v>
      </c>
      <c r="E96" s="35" t="s">
        <v>710</v>
      </c>
      <c r="F96" s="35" t="s">
        <v>392</v>
      </c>
      <c r="G96" s="35" t="s">
        <v>392</v>
      </c>
      <c r="H96" s="35" t="s">
        <v>711</v>
      </c>
      <c r="I96" s="35" t="s">
        <v>392</v>
      </c>
      <c r="J96" s="38">
        <v>1293066</v>
      </c>
      <c r="K96" s="37">
        <v>0</v>
      </c>
      <c r="L96" s="34" t="s">
        <v>678</v>
      </c>
      <c r="M96" s="35" t="s">
        <v>393</v>
      </c>
    </row>
    <row r="97" spans="1:13" ht="17.25" customHeight="1">
      <c r="A97" s="35" t="s">
        <v>435</v>
      </c>
      <c r="B97" s="35" t="s">
        <v>436</v>
      </c>
      <c r="C97" s="35" t="s">
        <v>437</v>
      </c>
      <c r="D97" s="35" t="s">
        <v>685</v>
      </c>
      <c r="E97" s="35" t="s">
        <v>713</v>
      </c>
      <c r="F97" s="35" t="s">
        <v>392</v>
      </c>
      <c r="G97" s="35" t="s">
        <v>392</v>
      </c>
      <c r="H97" s="35" t="s">
        <v>714</v>
      </c>
      <c r="I97" s="35" t="s">
        <v>392</v>
      </c>
      <c r="J97" s="38">
        <v>8859487</v>
      </c>
      <c r="K97" s="37">
        <v>0</v>
      </c>
      <c r="L97" s="34" t="s">
        <v>681</v>
      </c>
      <c r="M97" s="35" t="s">
        <v>393</v>
      </c>
    </row>
    <row r="98" spans="1:13" ht="17.25" customHeight="1">
      <c r="A98" s="35" t="s">
        <v>435</v>
      </c>
      <c r="B98" s="35" t="s">
        <v>436</v>
      </c>
      <c r="C98" s="35" t="s">
        <v>437</v>
      </c>
      <c r="D98" s="35" t="s">
        <v>685</v>
      </c>
      <c r="E98" s="35" t="s">
        <v>716</v>
      </c>
      <c r="F98" s="35" t="s">
        <v>392</v>
      </c>
      <c r="G98" s="35" t="s">
        <v>392</v>
      </c>
      <c r="H98" s="35" t="s">
        <v>717</v>
      </c>
      <c r="I98" s="35" t="s">
        <v>392</v>
      </c>
      <c r="J98" s="37">
        <v>0</v>
      </c>
      <c r="K98" s="38">
        <v>1200</v>
      </c>
      <c r="L98" s="34" t="s">
        <v>684</v>
      </c>
      <c r="M98" s="35" t="s">
        <v>393</v>
      </c>
    </row>
    <row r="99" spans="1:13" ht="17.25" customHeight="1">
      <c r="A99" s="35" t="s">
        <v>435</v>
      </c>
      <c r="B99" s="35" t="s">
        <v>436</v>
      </c>
      <c r="C99" s="35" t="s">
        <v>437</v>
      </c>
      <c r="D99" s="35" t="s">
        <v>685</v>
      </c>
      <c r="E99" s="35" t="s">
        <v>719</v>
      </c>
      <c r="F99" s="35" t="s">
        <v>392</v>
      </c>
      <c r="G99" s="35" t="s">
        <v>392</v>
      </c>
      <c r="H99" s="35" t="s">
        <v>720</v>
      </c>
      <c r="I99" s="35" t="s">
        <v>392</v>
      </c>
      <c r="J99" s="37">
        <v>0</v>
      </c>
      <c r="K99" s="38">
        <v>797529</v>
      </c>
      <c r="L99" s="34" t="s">
        <v>688</v>
      </c>
      <c r="M99" s="35" t="s">
        <v>393</v>
      </c>
    </row>
    <row r="100" spans="1:13" ht="17.25" customHeight="1">
      <c r="A100" s="35" t="s">
        <v>435</v>
      </c>
      <c r="B100" s="35" t="s">
        <v>436</v>
      </c>
      <c r="C100" s="35" t="s">
        <v>437</v>
      </c>
      <c r="D100" s="35" t="s">
        <v>685</v>
      </c>
      <c r="E100" s="35" t="s">
        <v>722</v>
      </c>
      <c r="F100" s="35" t="s">
        <v>392</v>
      </c>
      <c r="G100" s="35" t="s">
        <v>392</v>
      </c>
      <c r="H100" s="35" t="s">
        <v>723</v>
      </c>
      <c r="I100" s="35" t="s">
        <v>392</v>
      </c>
      <c r="J100" s="37">
        <v>0</v>
      </c>
      <c r="K100" s="38">
        <v>15750</v>
      </c>
      <c r="L100" s="34" t="s">
        <v>691</v>
      </c>
      <c r="M100" s="35" t="s">
        <v>393</v>
      </c>
    </row>
    <row r="101" spans="1:13" ht="17.25" customHeight="1">
      <c r="A101" s="35" t="s">
        <v>435</v>
      </c>
      <c r="B101" s="35" t="s">
        <v>436</v>
      </c>
      <c r="C101" s="35" t="s">
        <v>437</v>
      </c>
      <c r="D101" s="35" t="s">
        <v>685</v>
      </c>
      <c r="E101" s="35" t="s">
        <v>725</v>
      </c>
      <c r="F101" s="35" t="s">
        <v>392</v>
      </c>
      <c r="G101" s="35" t="s">
        <v>392</v>
      </c>
      <c r="H101" s="35" t="s">
        <v>726</v>
      </c>
      <c r="I101" s="35" t="s">
        <v>392</v>
      </c>
      <c r="J101" s="37">
        <v>0</v>
      </c>
      <c r="K101" s="38">
        <v>4935</v>
      </c>
      <c r="L101" s="34" t="s">
        <v>694</v>
      </c>
      <c r="M101" s="35" t="s">
        <v>393</v>
      </c>
    </row>
    <row r="102" spans="1:13" ht="17.25" customHeight="1">
      <c r="A102" s="35" t="s">
        <v>435</v>
      </c>
      <c r="B102" s="35" t="s">
        <v>436</v>
      </c>
      <c r="C102" s="35" t="s">
        <v>437</v>
      </c>
      <c r="D102" s="35" t="s">
        <v>685</v>
      </c>
      <c r="E102" s="35" t="s">
        <v>728</v>
      </c>
      <c r="F102" s="35" t="s">
        <v>392</v>
      </c>
      <c r="G102" s="35" t="s">
        <v>392</v>
      </c>
      <c r="H102" s="35" t="s">
        <v>729</v>
      </c>
      <c r="I102" s="35" t="s">
        <v>392</v>
      </c>
      <c r="J102" s="37">
        <v>0</v>
      </c>
      <c r="K102" s="38">
        <v>477962</v>
      </c>
      <c r="L102" s="34" t="s">
        <v>697</v>
      </c>
      <c r="M102" s="35" t="s">
        <v>393</v>
      </c>
    </row>
    <row r="103" spans="1:13" ht="17.25" customHeight="1">
      <c r="A103" s="35" t="s">
        <v>435</v>
      </c>
      <c r="B103" s="35" t="s">
        <v>436</v>
      </c>
      <c r="C103" s="35" t="s">
        <v>437</v>
      </c>
      <c r="D103" s="35" t="s">
        <v>685</v>
      </c>
      <c r="E103" s="35" t="s">
        <v>731</v>
      </c>
      <c r="F103" s="35" t="s">
        <v>392</v>
      </c>
      <c r="G103" s="35" t="s">
        <v>392</v>
      </c>
      <c r="H103" s="35" t="s">
        <v>732</v>
      </c>
      <c r="I103" s="35" t="s">
        <v>392</v>
      </c>
      <c r="J103" s="37">
        <v>0</v>
      </c>
      <c r="K103" s="38">
        <v>140700</v>
      </c>
      <c r="L103" s="34" t="s">
        <v>700</v>
      </c>
      <c r="M103" s="35" t="s">
        <v>393</v>
      </c>
    </row>
    <row r="104" spans="1:13" ht="17.25" customHeight="1">
      <c r="A104" s="35" t="s">
        <v>435</v>
      </c>
      <c r="B104" s="35" t="s">
        <v>436</v>
      </c>
      <c r="C104" s="35" t="s">
        <v>437</v>
      </c>
      <c r="D104" s="35" t="s">
        <v>685</v>
      </c>
      <c r="E104" s="35" t="s">
        <v>734</v>
      </c>
      <c r="F104" s="35" t="s">
        <v>392</v>
      </c>
      <c r="G104" s="35" t="s">
        <v>392</v>
      </c>
      <c r="H104" s="35" t="s">
        <v>735</v>
      </c>
      <c r="I104" s="35" t="s">
        <v>392</v>
      </c>
      <c r="J104" s="37">
        <v>0</v>
      </c>
      <c r="K104" s="38">
        <v>11656</v>
      </c>
      <c r="L104" s="34" t="s">
        <v>703</v>
      </c>
      <c r="M104" s="35" t="s">
        <v>393</v>
      </c>
    </row>
    <row r="105" spans="1:13" ht="17.25" customHeight="1">
      <c r="A105" s="35" t="s">
        <v>435</v>
      </c>
      <c r="B105" s="35" t="s">
        <v>436</v>
      </c>
      <c r="C105" s="35" t="s">
        <v>437</v>
      </c>
      <c r="D105" s="35" t="s">
        <v>685</v>
      </c>
      <c r="E105" s="35" t="s">
        <v>737</v>
      </c>
      <c r="F105" s="35" t="s">
        <v>392</v>
      </c>
      <c r="G105" s="35" t="s">
        <v>392</v>
      </c>
      <c r="H105" s="35" t="s">
        <v>738</v>
      </c>
      <c r="I105" s="35" t="s">
        <v>392</v>
      </c>
      <c r="J105" s="37">
        <v>0</v>
      </c>
      <c r="K105" s="38">
        <v>307808</v>
      </c>
      <c r="L105" s="34" t="s">
        <v>706</v>
      </c>
      <c r="M105" s="35" t="s">
        <v>393</v>
      </c>
    </row>
    <row r="106" spans="1:13" ht="17.25" customHeight="1">
      <c r="A106" s="35" t="s">
        <v>435</v>
      </c>
      <c r="B106" s="35" t="s">
        <v>436</v>
      </c>
      <c r="C106" s="35" t="s">
        <v>437</v>
      </c>
      <c r="D106" s="35" t="s">
        <v>685</v>
      </c>
      <c r="E106" s="35" t="s">
        <v>740</v>
      </c>
      <c r="F106" s="35" t="s">
        <v>392</v>
      </c>
      <c r="G106" s="35" t="s">
        <v>392</v>
      </c>
      <c r="H106" s="35" t="s">
        <v>741</v>
      </c>
      <c r="I106" s="35" t="s">
        <v>392</v>
      </c>
      <c r="J106" s="37">
        <v>0</v>
      </c>
      <c r="K106" s="38">
        <v>18874</v>
      </c>
      <c r="L106" s="34" t="s">
        <v>709</v>
      </c>
      <c r="M106" s="35" t="s">
        <v>393</v>
      </c>
    </row>
    <row r="107" spans="1:13" ht="17.25" customHeight="1">
      <c r="A107" s="35" t="s">
        <v>435</v>
      </c>
      <c r="B107" s="35" t="s">
        <v>436</v>
      </c>
      <c r="C107" s="35" t="s">
        <v>437</v>
      </c>
      <c r="D107" s="35" t="s">
        <v>685</v>
      </c>
      <c r="E107" s="35" t="s">
        <v>743</v>
      </c>
      <c r="F107" s="35" t="s">
        <v>392</v>
      </c>
      <c r="G107" s="35" t="s">
        <v>392</v>
      </c>
      <c r="H107" s="35" t="s">
        <v>744</v>
      </c>
      <c r="I107" s="35" t="s">
        <v>392</v>
      </c>
      <c r="J107" s="37">
        <v>0</v>
      </c>
      <c r="K107" s="38">
        <v>5355</v>
      </c>
      <c r="L107" s="34" t="s">
        <v>712</v>
      </c>
      <c r="M107" s="35" t="s">
        <v>393</v>
      </c>
    </row>
    <row r="108" spans="1:13" ht="17.25" customHeight="1">
      <c r="A108" s="35" t="s">
        <v>435</v>
      </c>
      <c r="B108" s="35" t="s">
        <v>436</v>
      </c>
      <c r="C108" s="35" t="s">
        <v>437</v>
      </c>
      <c r="D108" s="35" t="s">
        <v>685</v>
      </c>
      <c r="E108" s="35" t="s">
        <v>746</v>
      </c>
      <c r="F108" s="35" t="s">
        <v>392</v>
      </c>
      <c r="G108" s="35" t="s">
        <v>392</v>
      </c>
      <c r="H108" s="35" t="s">
        <v>747</v>
      </c>
      <c r="I108" s="35" t="s">
        <v>392</v>
      </c>
      <c r="J108" s="37">
        <v>0</v>
      </c>
      <c r="K108" s="38">
        <v>200290</v>
      </c>
      <c r="L108" s="34" t="s">
        <v>715</v>
      </c>
      <c r="M108" s="35" t="s">
        <v>393</v>
      </c>
    </row>
    <row r="109" spans="1:13" ht="17.25" customHeight="1">
      <c r="A109" s="35" t="s">
        <v>435</v>
      </c>
      <c r="B109" s="35" t="s">
        <v>436</v>
      </c>
      <c r="C109" s="35" t="s">
        <v>437</v>
      </c>
      <c r="D109" s="35" t="s">
        <v>685</v>
      </c>
      <c r="E109" s="35" t="s">
        <v>749</v>
      </c>
      <c r="F109" s="35" t="s">
        <v>392</v>
      </c>
      <c r="G109" s="35" t="s">
        <v>392</v>
      </c>
      <c r="H109" s="35" t="s">
        <v>750</v>
      </c>
      <c r="I109" s="35" t="s">
        <v>392</v>
      </c>
      <c r="J109" s="37">
        <v>0</v>
      </c>
      <c r="K109" s="38">
        <v>12075</v>
      </c>
      <c r="L109" s="34" t="s">
        <v>718</v>
      </c>
      <c r="M109" s="35" t="s">
        <v>393</v>
      </c>
    </row>
    <row r="110" spans="1:13" ht="17.25" customHeight="1">
      <c r="A110" s="35" t="s">
        <v>435</v>
      </c>
      <c r="B110" s="35" t="s">
        <v>436</v>
      </c>
      <c r="C110" s="35" t="s">
        <v>437</v>
      </c>
      <c r="D110" s="35" t="s">
        <v>685</v>
      </c>
      <c r="E110" s="35" t="s">
        <v>752</v>
      </c>
      <c r="F110" s="35" t="s">
        <v>392</v>
      </c>
      <c r="G110" s="35" t="s">
        <v>392</v>
      </c>
      <c r="H110" s="35" t="s">
        <v>753</v>
      </c>
      <c r="I110" s="35" t="s">
        <v>392</v>
      </c>
      <c r="J110" s="38">
        <v>84000</v>
      </c>
      <c r="K110" s="37">
        <v>0</v>
      </c>
      <c r="L110" s="34" t="s">
        <v>721</v>
      </c>
      <c r="M110" s="35" t="s">
        <v>393</v>
      </c>
    </row>
    <row r="111" spans="1:13" ht="17.25" customHeight="1">
      <c r="A111" s="35" t="s">
        <v>435</v>
      </c>
      <c r="B111" s="35" t="s">
        <v>436</v>
      </c>
      <c r="C111" s="35" t="s">
        <v>437</v>
      </c>
      <c r="D111" s="35" t="s">
        <v>685</v>
      </c>
      <c r="E111" s="35" t="s">
        <v>755</v>
      </c>
      <c r="F111" s="35" t="s">
        <v>392</v>
      </c>
      <c r="G111" s="35" t="s">
        <v>392</v>
      </c>
      <c r="H111" s="35" t="s">
        <v>756</v>
      </c>
      <c r="I111" s="35" t="s">
        <v>392</v>
      </c>
      <c r="J111" s="38">
        <v>18453</v>
      </c>
      <c r="K111" s="37">
        <v>0</v>
      </c>
      <c r="L111" s="34" t="s">
        <v>724</v>
      </c>
      <c r="M111" s="35" t="s">
        <v>393</v>
      </c>
    </row>
    <row r="112" spans="1:13" ht="17.25" customHeight="1">
      <c r="A112" s="35" t="s">
        <v>435</v>
      </c>
      <c r="B112" s="35" t="s">
        <v>436</v>
      </c>
      <c r="C112" s="35" t="s">
        <v>437</v>
      </c>
      <c r="D112" s="35" t="s">
        <v>685</v>
      </c>
      <c r="E112" s="35" t="s">
        <v>758</v>
      </c>
      <c r="F112" s="35" t="s">
        <v>392</v>
      </c>
      <c r="G112" s="35" t="s">
        <v>392</v>
      </c>
      <c r="H112" s="35" t="s">
        <v>759</v>
      </c>
      <c r="I112" s="35" t="s">
        <v>392</v>
      </c>
      <c r="J112" s="38">
        <v>27493</v>
      </c>
      <c r="K112" s="37">
        <v>0</v>
      </c>
      <c r="L112" s="34" t="s">
        <v>727</v>
      </c>
      <c r="M112" s="35" t="s">
        <v>393</v>
      </c>
    </row>
    <row r="113" spans="1:13" ht="17.25" customHeight="1">
      <c r="A113" s="35" t="s">
        <v>435</v>
      </c>
      <c r="B113" s="35" t="s">
        <v>436</v>
      </c>
      <c r="C113" s="35" t="s">
        <v>437</v>
      </c>
      <c r="D113" s="35" t="s">
        <v>761</v>
      </c>
      <c r="E113" s="35" t="s">
        <v>762</v>
      </c>
      <c r="F113" s="35" t="s">
        <v>392</v>
      </c>
      <c r="G113" s="35" t="s">
        <v>392</v>
      </c>
      <c r="H113" s="35" t="s">
        <v>763</v>
      </c>
      <c r="I113" s="35" t="s">
        <v>392</v>
      </c>
      <c r="J113" s="37">
        <v>0</v>
      </c>
      <c r="K113" s="38">
        <v>482510</v>
      </c>
      <c r="L113" s="34" t="s">
        <v>730</v>
      </c>
      <c r="M113" s="35" t="s">
        <v>393</v>
      </c>
    </row>
    <row r="114" spans="1:13" ht="17.25" customHeight="1">
      <c r="A114" s="35" t="s">
        <v>435</v>
      </c>
      <c r="B114" s="35" t="s">
        <v>436</v>
      </c>
      <c r="C114" s="35" t="s">
        <v>437</v>
      </c>
      <c r="D114" s="35" t="s">
        <v>761</v>
      </c>
      <c r="E114" s="35" t="s">
        <v>765</v>
      </c>
      <c r="F114" s="35" t="s">
        <v>392</v>
      </c>
      <c r="G114" s="35" t="s">
        <v>392</v>
      </c>
      <c r="H114" s="35" t="s">
        <v>766</v>
      </c>
      <c r="I114" s="35" t="s">
        <v>392</v>
      </c>
      <c r="J114" s="38">
        <v>1007288</v>
      </c>
      <c r="K114" s="37">
        <v>0</v>
      </c>
      <c r="L114" s="34" t="s">
        <v>733</v>
      </c>
      <c r="M114" s="35" t="s">
        <v>393</v>
      </c>
    </row>
    <row r="115" spans="1:13" ht="17.25" customHeight="1">
      <c r="A115" s="35" t="s">
        <v>435</v>
      </c>
      <c r="B115" s="35" t="s">
        <v>436</v>
      </c>
      <c r="C115" s="35" t="s">
        <v>437</v>
      </c>
      <c r="D115" s="35" t="s">
        <v>761</v>
      </c>
      <c r="E115" s="35" t="s">
        <v>768</v>
      </c>
      <c r="F115" s="35" t="s">
        <v>392</v>
      </c>
      <c r="G115" s="35" t="s">
        <v>392</v>
      </c>
      <c r="H115" s="35" t="s">
        <v>769</v>
      </c>
      <c r="I115" s="35" t="s">
        <v>392</v>
      </c>
      <c r="J115" s="38">
        <v>229125</v>
      </c>
      <c r="K115" s="37">
        <v>0</v>
      </c>
      <c r="L115" s="34" t="s">
        <v>736</v>
      </c>
      <c r="M115" s="35" t="s">
        <v>393</v>
      </c>
    </row>
    <row r="116" spans="1:13" ht="17.25" customHeight="1">
      <c r="A116" s="35" t="s">
        <v>435</v>
      </c>
      <c r="B116" s="35" t="s">
        <v>436</v>
      </c>
      <c r="C116" s="35" t="s">
        <v>437</v>
      </c>
      <c r="D116" s="35" t="s">
        <v>761</v>
      </c>
      <c r="E116" s="35" t="s">
        <v>771</v>
      </c>
      <c r="F116" s="35" t="s">
        <v>392</v>
      </c>
      <c r="G116" s="35" t="s">
        <v>392</v>
      </c>
      <c r="H116" s="35" t="s">
        <v>772</v>
      </c>
      <c r="I116" s="35" t="s">
        <v>392</v>
      </c>
      <c r="J116" s="38">
        <v>180551</v>
      </c>
      <c r="K116" s="37">
        <v>0</v>
      </c>
      <c r="L116" s="34" t="s">
        <v>739</v>
      </c>
      <c r="M116" s="35" t="s">
        <v>393</v>
      </c>
    </row>
    <row r="117" spans="1:13" ht="17.25" customHeight="1">
      <c r="A117" s="35" t="s">
        <v>435</v>
      </c>
      <c r="B117" s="35" t="s">
        <v>436</v>
      </c>
      <c r="C117" s="35" t="s">
        <v>437</v>
      </c>
      <c r="D117" s="35" t="s">
        <v>761</v>
      </c>
      <c r="E117" s="35" t="s">
        <v>774</v>
      </c>
      <c r="F117" s="35" t="s">
        <v>392</v>
      </c>
      <c r="G117" s="35" t="s">
        <v>392</v>
      </c>
      <c r="H117" s="35" t="s">
        <v>775</v>
      </c>
      <c r="I117" s="35" t="s">
        <v>392</v>
      </c>
      <c r="J117" s="38">
        <v>1006317</v>
      </c>
      <c r="K117" s="37">
        <v>0</v>
      </c>
      <c r="L117" s="34" t="s">
        <v>742</v>
      </c>
      <c r="M117" s="35" t="s">
        <v>393</v>
      </c>
    </row>
    <row r="118" spans="1:13" ht="17.25" customHeight="1">
      <c r="A118" s="35" t="s">
        <v>435</v>
      </c>
      <c r="B118" s="35" t="s">
        <v>436</v>
      </c>
      <c r="C118" s="35" t="s">
        <v>437</v>
      </c>
      <c r="D118" s="35" t="s">
        <v>761</v>
      </c>
      <c r="E118" s="35" t="s">
        <v>777</v>
      </c>
      <c r="F118" s="35" t="s">
        <v>392</v>
      </c>
      <c r="G118" s="35" t="s">
        <v>392</v>
      </c>
      <c r="H118" s="35" t="s">
        <v>778</v>
      </c>
      <c r="I118" s="35" t="s">
        <v>392</v>
      </c>
      <c r="J118" s="38">
        <v>89460</v>
      </c>
      <c r="K118" s="37">
        <v>0</v>
      </c>
      <c r="L118" s="34" t="s">
        <v>745</v>
      </c>
      <c r="M118" s="35" t="s">
        <v>393</v>
      </c>
    </row>
    <row r="119" spans="1:13" ht="17.25" customHeight="1">
      <c r="A119" s="35" t="s">
        <v>435</v>
      </c>
      <c r="B119" s="35" t="s">
        <v>436</v>
      </c>
      <c r="C119" s="35" t="s">
        <v>437</v>
      </c>
      <c r="D119" s="35" t="s">
        <v>761</v>
      </c>
      <c r="E119" s="35" t="s">
        <v>780</v>
      </c>
      <c r="F119" s="35" t="s">
        <v>392</v>
      </c>
      <c r="G119" s="35" t="s">
        <v>392</v>
      </c>
      <c r="H119" s="35" t="s">
        <v>781</v>
      </c>
      <c r="I119" s="35" t="s">
        <v>392</v>
      </c>
      <c r="J119" s="38">
        <v>2206295</v>
      </c>
      <c r="K119" s="37">
        <v>0</v>
      </c>
      <c r="L119" s="34" t="s">
        <v>748</v>
      </c>
      <c r="M119" s="35" t="s">
        <v>393</v>
      </c>
    </row>
    <row r="120" spans="1:13" ht="17.25" customHeight="1">
      <c r="A120" s="35" t="s">
        <v>435</v>
      </c>
      <c r="B120" s="35" t="s">
        <v>436</v>
      </c>
      <c r="C120" s="35" t="s">
        <v>437</v>
      </c>
      <c r="D120" s="35" t="s">
        <v>761</v>
      </c>
      <c r="E120" s="35" t="s">
        <v>783</v>
      </c>
      <c r="F120" s="35" t="s">
        <v>392</v>
      </c>
      <c r="G120" s="35" t="s">
        <v>392</v>
      </c>
      <c r="H120" s="35" t="s">
        <v>781</v>
      </c>
      <c r="I120" s="35" t="s">
        <v>392</v>
      </c>
      <c r="J120" s="37">
        <v>0</v>
      </c>
      <c r="K120" s="38">
        <v>2206295</v>
      </c>
      <c r="L120" s="34" t="s">
        <v>751</v>
      </c>
      <c r="M120" s="35" t="s">
        <v>393</v>
      </c>
    </row>
    <row r="121" spans="1:13" ht="17.25" customHeight="1">
      <c r="A121" s="35" t="s">
        <v>435</v>
      </c>
      <c r="B121" s="35" t="s">
        <v>436</v>
      </c>
      <c r="C121" s="35" t="s">
        <v>437</v>
      </c>
      <c r="D121" s="35" t="s">
        <v>761</v>
      </c>
      <c r="E121" s="35" t="s">
        <v>784</v>
      </c>
      <c r="F121" s="35" t="s">
        <v>392</v>
      </c>
      <c r="G121" s="35" t="s">
        <v>392</v>
      </c>
      <c r="H121" s="35" t="s">
        <v>785</v>
      </c>
      <c r="I121" s="35" t="s">
        <v>392</v>
      </c>
      <c r="J121" s="38">
        <v>10000</v>
      </c>
      <c r="K121" s="37">
        <v>0</v>
      </c>
      <c r="L121" s="34" t="s">
        <v>754</v>
      </c>
      <c r="M121" s="35" t="s">
        <v>393</v>
      </c>
    </row>
    <row r="122" spans="1:13" ht="17.25" customHeight="1">
      <c r="A122" s="35" t="s">
        <v>435</v>
      </c>
      <c r="B122" s="35" t="s">
        <v>436</v>
      </c>
      <c r="C122" s="35" t="s">
        <v>437</v>
      </c>
      <c r="D122" s="35" t="s">
        <v>761</v>
      </c>
      <c r="E122" s="35" t="s">
        <v>787</v>
      </c>
      <c r="F122" s="35" t="s">
        <v>392</v>
      </c>
      <c r="G122" s="35" t="s">
        <v>392</v>
      </c>
      <c r="H122" s="35" t="s">
        <v>788</v>
      </c>
      <c r="I122" s="35" t="s">
        <v>392</v>
      </c>
      <c r="J122" s="37">
        <v>0</v>
      </c>
      <c r="K122" s="38">
        <v>116001</v>
      </c>
      <c r="L122" s="34" t="s">
        <v>757</v>
      </c>
      <c r="M122" s="35" t="s">
        <v>393</v>
      </c>
    </row>
    <row r="123" spans="1:13" ht="17.25" customHeight="1">
      <c r="A123" s="35" t="s">
        <v>435</v>
      </c>
      <c r="B123" s="35" t="s">
        <v>436</v>
      </c>
      <c r="C123" s="35" t="s">
        <v>437</v>
      </c>
      <c r="D123" s="35" t="s">
        <v>761</v>
      </c>
      <c r="E123" s="35" t="s">
        <v>790</v>
      </c>
      <c r="F123" s="35" t="s">
        <v>392</v>
      </c>
      <c r="G123" s="35" t="s">
        <v>392</v>
      </c>
      <c r="H123" s="35" t="s">
        <v>791</v>
      </c>
      <c r="I123" s="35" t="s">
        <v>392</v>
      </c>
      <c r="J123" s="37">
        <v>0</v>
      </c>
      <c r="K123" s="38">
        <v>134523</v>
      </c>
      <c r="L123" s="34" t="s">
        <v>760</v>
      </c>
      <c r="M123" s="35" t="s">
        <v>393</v>
      </c>
    </row>
    <row r="124" spans="1:13" ht="17.25" customHeight="1">
      <c r="A124" s="35" t="s">
        <v>435</v>
      </c>
      <c r="B124" s="35" t="s">
        <v>436</v>
      </c>
      <c r="C124" s="35" t="s">
        <v>437</v>
      </c>
      <c r="D124" s="35" t="s">
        <v>761</v>
      </c>
      <c r="E124" s="35" t="s">
        <v>793</v>
      </c>
      <c r="F124" s="35" t="s">
        <v>392</v>
      </c>
      <c r="G124" s="35" t="s">
        <v>392</v>
      </c>
      <c r="H124" s="35" t="s">
        <v>794</v>
      </c>
      <c r="I124" s="35" t="s">
        <v>392</v>
      </c>
      <c r="J124" s="37">
        <v>0</v>
      </c>
      <c r="K124" s="38">
        <v>16967</v>
      </c>
      <c r="L124" s="34" t="s">
        <v>764</v>
      </c>
      <c r="M124" s="35" t="s">
        <v>393</v>
      </c>
    </row>
    <row r="125" spans="1:13" ht="17.25" customHeight="1">
      <c r="A125" s="35" t="s">
        <v>435</v>
      </c>
      <c r="B125" s="35" t="s">
        <v>436</v>
      </c>
      <c r="C125" s="35" t="s">
        <v>437</v>
      </c>
      <c r="D125" s="35" t="s">
        <v>761</v>
      </c>
      <c r="E125" s="35" t="s">
        <v>796</v>
      </c>
      <c r="F125" s="35" t="s">
        <v>392</v>
      </c>
      <c r="G125" s="35" t="s">
        <v>392</v>
      </c>
      <c r="H125" s="35" t="s">
        <v>797</v>
      </c>
      <c r="I125" s="35" t="s">
        <v>392</v>
      </c>
      <c r="J125" s="37">
        <v>0</v>
      </c>
      <c r="K125" s="38">
        <v>1928096</v>
      </c>
      <c r="L125" s="34" t="s">
        <v>767</v>
      </c>
      <c r="M125" s="35" t="s">
        <v>393</v>
      </c>
    </row>
    <row r="126" spans="1:13" ht="17.25" customHeight="1">
      <c r="A126" s="35" t="s">
        <v>435</v>
      </c>
      <c r="B126" s="35" t="s">
        <v>436</v>
      </c>
      <c r="C126" s="35" t="s">
        <v>437</v>
      </c>
      <c r="D126" s="35" t="s">
        <v>761</v>
      </c>
      <c r="E126" s="35" t="s">
        <v>799</v>
      </c>
      <c r="F126" s="35" t="s">
        <v>392</v>
      </c>
      <c r="G126" s="35" t="s">
        <v>392</v>
      </c>
      <c r="H126" s="35" t="s">
        <v>800</v>
      </c>
      <c r="I126" s="35" t="s">
        <v>392</v>
      </c>
      <c r="J126" s="37">
        <v>0</v>
      </c>
      <c r="K126" s="38">
        <v>9268</v>
      </c>
      <c r="L126" s="34" t="s">
        <v>770</v>
      </c>
      <c r="M126" s="35" t="s">
        <v>393</v>
      </c>
    </row>
    <row r="127" spans="1:13" ht="17.25" customHeight="1">
      <c r="A127" s="35" t="s">
        <v>435</v>
      </c>
      <c r="B127" s="35" t="s">
        <v>436</v>
      </c>
      <c r="C127" s="35" t="s">
        <v>437</v>
      </c>
      <c r="D127" s="35" t="s">
        <v>761</v>
      </c>
      <c r="E127" s="35" t="s">
        <v>802</v>
      </c>
      <c r="F127" s="35" t="s">
        <v>392</v>
      </c>
      <c r="G127" s="35" t="s">
        <v>392</v>
      </c>
      <c r="H127" s="35" t="s">
        <v>803</v>
      </c>
      <c r="I127" s="35" t="s">
        <v>392</v>
      </c>
      <c r="J127" s="37">
        <v>0</v>
      </c>
      <c r="K127" s="38">
        <v>20243</v>
      </c>
      <c r="L127" s="34" t="s">
        <v>773</v>
      </c>
      <c r="M127" s="35" t="s">
        <v>393</v>
      </c>
    </row>
    <row r="128" spans="1:13" ht="17.25" customHeight="1">
      <c r="A128" s="35" t="s">
        <v>435</v>
      </c>
      <c r="B128" s="35" t="s">
        <v>436</v>
      </c>
      <c r="C128" s="35" t="s">
        <v>437</v>
      </c>
      <c r="D128" s="35" t="s">
        <v>761</v>
      </c>
      <c r="E128" s="35" t="s">
        <v>805</v>
      </c>
      <c r="F128" s="35" t="s">
        <v>392</v>
      </c>
      <c r="G128" s="35" t="s">
        <v>392</v>
      </c>
      <c r="H128" s="35" t="s">
        <v>806</v>
      </c>
      <c r="I128" s="35" t="s">
        <v>392</v>
      </c>
      <c r="J128" s="37">
        <v>0</v>
      </c>
      <c r="K128" s="38">
        <v>8694</v>
      </c>
      <c r="L128" s="34" t="s">
        <v>776</v>
      </c>
      <c r="M128" s="35" t="s">
        <v>393</v>
      </c>
    </row>
    <row r="129" spans="1:13" ht="17.25" customHeight="1">
      <c r="A129" s="35" t="s">
        <v>435</v>
      </c>
      <c r="B129" s="35" t="s">
        <v>436</v>
      </c>
      <c r="C129" s="35" t="s">
        <v>437</v>
      </c>
      <c r="D129" s="35" t="s">
        <v>761</v>
      </c>
      <c r="E129" s="35" t="s">
        <v>808</v>
      </c>
      <c r="F129" s="35" t="s">
        <v>392</v>
      </c>
      <c r="G129" s="35" t="s">
        <v>392</v>
      </c>
      <c r="H129" s="35" t="s">
        <v>809</v>
      </c>
      <c r="I129" s="35" t="s">
        <v>392</v>
      </c>
      <c r="J129" s="37">
        <v>0</v>
      </c>
      <c r="K129" s="38">
        <v>70583</v>
      </c>
      <c r="L129" s="34" t="s">
        <v>779</v>
      </c>
      <c r="M129" s="35" t="s">
        <v>393</v>
      </c>
    </row>
    <row r="130" spans="1:13" ht="17.25" customHeight="1">
      <c r="A130" s="35" t="s">
        <v>435</v>
      </c>
      <c r="B130" s="35" t="s">
        <v>436</v>
      </c>
      <c r="C130" s="35" t="s">
        <v>437</v>
      </c>
      <c r="D130" s="35" t="s">
        <v>761</v>
      </c>
      <c r="E130" s="35" t="s">
        <v>811</v>
      </c>
      <c r="F130" s="35" t="s">
        <v>392</v>
      </c>
      <c r="G130" s="35" t="s">
        <v>392</v>
      </c>
      <c r="H130" s="35" t="s">
        <v>812</v>
      </c>
      <c r="I130" s="35" t="s">
        <v>392</v>
      </c>
      <c r="J130" s="37">
        <v>0</v>
      </c>
      <c r="K130" s="38">
        <v>14365</v>
      </c>
      <c r="L130" s="34" t="s">
        <v>782</v>
      </c>
      <c r="M130" s="35" t="s">
        <v>393</v>
      </c>
    </row>
    <row r="131" spans="1:13" ht="17.25" customHeight="1">
      <c r="A131" s="35" t="s">
        <v>435</v>
      </c>
      <c r="B131" s="35" t="s">
        <v>436</v>
      </c>
      <c r="C131" s="35" t="s">
        <v>437</v>
      </c>
      <c r="D131" s="35" t="s">
        <v>761</v>
      </c>
      <c r="E131" s="35" t="s">
        <v>814</v>
      </c>
      <c r="F131" s="35" t="s">
        <v>392</v>
      </c>
      <c r="G131" s="35" t="s">
        <v>392</v>
      </c>
      <c r="H131" s="35" t="s">
        <v>815</v>
      </c>
      <c r="I131" s="35" t="s">
        <v>392</v>
      </c>
      <c r="J131" s="37">
        <v>0</v>
      </c>
      <c r="K131" s="38">
        <v>65397</v>
      </c>
      <c r="L131" s="34" t="s">
        <v>779</v>
      </c>
      <c r="M131" s="35" t="s">
        <v>393</v>
      </c>
    </row>
    <row r="132" spans="1:13" ht="17.25" customHeight="1">
      <c r="A132" s="35" t="s">
        <v>435</v>
      </c>
      <c r="B132" s="35" t="s">
        <v>436</v>
      </c>
      <c r="C132" s="35" t="s">
        <v>437</v>
      </c>
      <c r="D132" s="35" t="s">
        <v>761</v>
      </c>
      <c r="E132" s="35" t="s">
        <v>817</v>
      </c>
      <c r="F132" s="35" t="s">
        <v>392</v>
      </c>
      <c r="G132" s="35" t="s">
        <v>392</v>
      </c>
      <c r="H132" s="35" t="s">
        <v>818</v>
      </c>
      <c r="I132" s="35" t="s">
        <v>392</v>
      </c>
      <c r="J132" s="37">
        <v>0</v>
      </c>
      <c r="K132" s="38">
        <v>3022007</v>
      </c>
      <c r="L132" s="34" t="s">
        <v>786</v>
      </c>
      <c r="M132" s="35" t="s">
        <v>393</v>
      </c>
    </row>
    <row r="133" spans="1:13" ht="17.25" customHeight="1">
      <c r="A133" s="35" t="s">
        <v>435</v>
      </c>
      <c r="B133" s="35" t="s">
        <v>436</v>
      </c>
      <c r="C133" s="35" t="s">
        <v>437</v>
      </c>
      <c r="D133" s="35" t="s">
        <v>761</v>
      </c>
      <c r="E133" s="35" t="s">
        <v>820</v>
      </c>
      <c r="F133" s="35" t="s">
        <v>392</v>
      </c>
      <c r="G133" s="35" t="s">
        <v>392</v>
      </c>
      <c r="H133" s="35" t="s">
        <v>821</v>
      </c>
      <c r="I133" s="35" t="s">
        <v>392</v>
      </c>
      <c r="J133" s="38">
        <v>108000</v>
      </c>
      <c r="K133" s="37">
        <v>0</v>
      </c>
      <c r="L133" s="34" t="s">
        <v>789</v>
      </c>
      <c r="M133" s="35" t="s">
        <v>393</v>
      </c>
    </row>
    <row r="134" spans="1:13" ht="17.25" customHeight="1">
      <c r="A134" s="35" t="s">
        <v>435</v>
      </c>
      <c r="B134" s="35" t="s">
        <v>436</v>
      </c>
      <c r="C134" s="35" t="s">
        <v>437</v>
      </c>
      <c r="D134" s="35" t="s">
        <v>823</v>
      </c>
      <c r="E134" s="35" t="s">
        <v>824</v>
      </c>
      <c r="F134" s="35" t="s">
        <v>392</v>
      </c>
      <c r="G134" s="35" t="s">
        <v>392</v>
      </c>
      <c r="H134" s="35" t="s">
        <v>825</v>
      </c>
      <c r="I134" s="35" t="s">
        <v>392</v>
      </c>
      <c r="J134" s="37">
        <v>0</v>
      </c>
      <c r="K134" s="38">
        <v>24722</v>
      </c>
      <c r="L134" s="34" t="s">
        <v>792</v>
      </c>
      <c r="M134" s="35" t="s">
        <v>393</v>
      </c>
    </row>
    <row r="135" spans="1:13" ht="17.25" customHeight="1">
      <c r="A135" s="35" t="s">
        <v>435</v>
      </c>
      <c r="B135" s="35" t="s">
        <v>436</v>
      </c>
      <c r="C135" s="35" t="s">
        <v>437</v>
      </c>
      <c r="D135" s="35" t="s">
        <v>823</v>
      </c>
      <c r="E135" s="35" t="s">
        <v>827</v>
      </c>
      <c r="F135" s="35" t="s">
        <v>392</v>
      </c>
      <c r="G135" s="35" t="s">
        <v>392</v>
      </c>
      <c r="H135" s="35" t="s">
        <v>828</v>
      </c>
      <c r="I135" s="35" t="s">
        <v>392</v>
      </c>
      <c r="J135" s="37">
        <v>0</v>
      </c>
      <c r="K135" s="38">
        <v>1253</v>
      </c>
      <c r="L135" s="34" t="s">
        <v>795</v>
      </c>
      <c r="M135" s="35" t="s">
        <v>393</v>
      </c>
    </row>
    <row r="136" spans="1:13" ht="17.25" customHeight="1">
      <c r="A136" s="35" t="s">
        <v>435</v>
      </c>
      <c r="B136" s="35" t="s">
        <v>436</v>
      </c>
      <c r="C136" s="35" t="s">
        <v>437</v>
      </c>
      <c r="D136" s="35" t="s">
        <v>823</v>
      </c>
      <c r="E136" s="35" t="s">
        <v>830</v>
      </c>
      <c r="F136" s="35" t="s">
        <v>392</v>
      </c>
      <c r="G136" s="35" t="s">
        <v>392</v>
      </c>
      <c r="H136" s="35" t="s">
        <v>831</v>
      </c>
      <c r="I136" s="35" t="s">
        <v>392</v>
      </c>
      <c r="J136" s="38">
        <v>134776</v>
      </c>
      <c r="K136" s="37">
        <v>0</v>
      </c>
      <c r="L136" s="34" t="s">
        <v>798</v>
      </c>
      <c r="M136" s="35" t="s">
        <v>393</v>
      </c>
    </row>
    <row r="137" spans="1:13" ht="17.25" customHeight="1">
      <c r="A137" s="35" t="s">
        <v>435</v>
      </c>
      <c r="B137" s="35" t="s">
        <v>436</v>
      </c>
      <c r="C137" s="35" t="s">
        <v>437</v>
      </c>
      <c r="D137" s="35" t="s">
        <v>823</v>
      </c>
      <c r="E137" s="35" t="s">
        <v>833</v>
      </c>
      <c r="F137" s="35" t="s">
        <v>392</v>
      </c>
      <c r="G137" s="35" t="s">
        <v>392</v>
      </c>
      <c r="H137" s="35" t="s">
        <v>834</v>
      </c>
      <c r="I137" s="35" t="s">
        <v>392</v>
      </c>
      <c r="J137" s="38">
        <v>84235</v>
      </c>
      <c r="K137" s="37">
        <v>0</v>
      </c>
      <c r="L137" s="34" t="s">
        <v>801</v>
      </c>
      <c r="M137" s="35" t="s">
        <v>393</v>
      </c>
    </row>
    <row r="138" spans="1:13" ht="17.25" customHeight="1">
      <c r="A138" s="35" t="s">
        <v>435</v>
      </c>
      <c r="B138" s="35" t="s">
        <v>436</v>
      </c>
      <c r="C138" s="35" t="s">
        <v>437</v>
      </c>
      <c r="D138" s="35" t="s">
        <v>823</v>
      </c>
      <c r="E138" s="35" t="s">
        <v>836</v>
      </c>
      <c r="F138" s="35" t="s">
        <v>392</v>
      </c>
      <c r="G138" s="35" t="s">
        <v>392</v>
      </c>
      <c r="H138" s="35" t="s">
        <v>837</v>
      </c>
      <c r="I138" s="35" t="s">
        <v>392</v>
      </c>
      <c r="J138" s="37">
        <v>0</v>
      </c>
      <c r="K138" s="37">
        <v>924</v>
      </c>
      <c r="L138" s="34" t="s">
        <v>804</v>
      </c>
      <c r="M138" s="35" t="s">
        <v>393</v>
      </c>
    </row>
    <row r="139" spans="1:13" ht="17.25" customHeight="1">
      <c r="A139" s="35" t="s">
        <v>435</v>
      </c>
      <c r="B139" s="35" t="s">
        <v>436</v>
      </c>
      <c r="C139" s="35" t="s">
        <v>437</v>
      </c>
      <c r="D139" s="35" t="s">
        <v>823</v>
      </c>
      <c r="E139" s="35" t="s">
        <v>839</v>
      </c>
      <c r="F139" s="35" t="s">
        <v>392</v>
      </c>
      <c r="G139" s="35" t="s">
        <v>392</v>
      </c>
      <c r="H139" s="35" t="s">
        <v>840</v>
      </c>
      <c r="I139" s="35" t="s">
        <v>392</v>
      </c>
      <c r="J139" s="37">
        <v>0</v>
      </c>
      <c r="K139" s="38">
        <v>14242</v>
      </c>
      <c r="L139" s="34" t="s">
        <v>807</v>
      </c>
      <c r="M139" s="35" t="s">
        <v>393</v>
      </c>
    </row>
    <row r="140" spans="1:13" ht="17.25" customHeight="1">
      <c r="A140" s="35" t="s">
        <v>435</v>
      </c>
      <c r="B140" s="35" t="s">
        <v>436</v>
      </c>
      <c r="C140" s="35" t="s">
        <v>437</v>
      </c>
      <c r="D140" s="35" t="s">
        <v>823</v>
      </c>
      <c r="E140" s="35" t="s">
        <v>842</v>
      </c>
      <c r="F140" s="35" t="s">
        <v>392</v>
      </c>
      <c r="G140" s="35" t="s">
        <v>392</v>
      </c>
      <c r="H140" s="35" t="s">
        <v>843</v>
      </c>
      <c r="I140" s="35" t="s">
        <v>392</v>
      </c>
      <c r="J140" s="37">
        <v>0</v>
      </c>
      <c r="K140" s="38">
        <v>54400</v>
      </c>
      <c r="L140" s="34" t="s">
        <v>810</v>
      </c>
      <c r="M140" s="35" t="s">
        <v>393</v>
      </c>
    </row>
    <row r="141" spans="1:13" ht="17.25" customHeight="1">
      <c r="A141" s="35" t="s">
        <v>435</v>
      </c>
      <c r="B141" s="35" t="s">
        <v>436</v>
      </c>
      <c r="C141" s="35" t="s">
        <v>437</v>
      </c>
      <c r="D141" s="35" t="s">
        <v>823</v>
      </c>
      <c r="E141" s="35" t="s">
        <v>845</v>
      </c>
      <c r="F141" s="35" t="s">
        <v>392</v>
      </c>
      <c r="G141" s="35" t="s">
        <v>392</v>
      </c>
      <c r="H141" s="35" t="s">
        <v>846</v>
      </c>
      <c r="I141" s="35" t="s">
        <v>392</v>
      </c>
      <c r="J141" s="37">
        <v>0</v>
      </c>
      <c r="K141" s="38">
        <v>9918</v>
      </c>
      <c r="L141" s="34" t="s">
        <v>813</v>
      </c>
      <c r="M141" s="35" t="s">
        <v>393</v>
      </c>
    </row>
    <row r="142" spans="1:13" ht="17.25" customHeight="1">
      <c r="A142" s="35" t="s">
        <v>435</v>
      </c>
      <c r="B142" s="35" t="s">
        <v>436</v>
      </c>
      <c r="C142" s="35" t="s">
        <v>437</v>
      </c>
      <c r="D142" s="35" t="s">
        <v>823</v>
      </c>
      <c r="E142" s="35" t="s">
        <v>848</v>
      </c>
      <c r="F142" s="35" t="s">
        <v>392</v>
      </c>
      <c r="G142" s="35" t="s">
        <v>392</v>
      </c>
      <c r="H142" s="35" t="s">
        <v>849</v>
      </c>
      <c r="I142" s="35" t="s">
        <v>392</v>
      </c>
      <c r="J142" s="37">
        <v>0</v>
      </c>
      <c r="K142" s="38">
        <v>43118</v>
      </c>
      <c r="L142" s="34" t="s">
        <v>816</v>
      </c>
      <c r="M142" s="35" t="s">
        <v>393</v>
      </c>
    </row>
    <row r="143" spans="1:13" ht="17.25" customHeight="1">
      <c r="A143" s="35" t="s">
        <v>435</v>
      </c>
      <c r="B143" s="35" t="s">
        <v>436</v>
      </c>
      <c r="C143" s="35" t="s">
        <v>437</v>
      </c>
      <c r="D143" s="35" t="s">
        <v>823</v>
      </c>
      <c r="E143" s="35" t="s">
        <v>851</v>
      </c>
      <c r="F143" s="35" t="s">
        <v>392</v>
      </c>
      <c r="G143" s="35" t="s">
        <v>392</v>
      </c>
      <c r="H143" s="35" t="s">
        <v>852</v>
      </c>
      <c r="I143" s="35" t="s">
        <v>392</v>
      </c>
      <c r="J143" s="37">
        <v>0</v>
      </c>
      <c r="K143" s="38">
        <v>26691</v>
      </c>
      <c r="L143" s="34" t="s">
        <v>819</v>
      </c>
      <c r="M143" s="35" t="s">
        <v>393</v>
      </c>
    </row>
    <row r="144" spans="1:13" ht="17.25" customHeight="1">
      <c r="A144" s="35" t="s">
        <v>435</v>
      </c>
      <c r="B144" s="35" t="s">
        <v>436</v>
      </c>
      <c r="C144" s="35" t="s">
        <v>437</v>
      </c>
      <c r="D144" s="35" t="s">
        <v>823</v>
      </c>
      <c r="E144" s="35" t="s">
        <v>854</v>
      </c>
      <c r="F144" s="35" t="s">
        <v>392</v>
      </c>
      <c r="G144" s="35" t="s">
        <v>392</v>
      </c>
      <c r="H144" s="35" t="s">
        <v>855</v>
      </c>
      <c r="I144" s="35" t="s">
        <v>392</v>
      </c>
      <c r="J144" s="37">
        <v>0</v>
      </c>
      <c r="K144" s="38">
        <v>4520</v>
      </c>
      <c r="L144" s="34" t="s">
        <v>822</v>
      </c>
      <c r="M144" s="35" t="s">
        <v>393</v>
      </c>
    </row>
    <row r="145" spans="1:13" ht="17.25" customHeight="1">
      <c r="A145" s="35" t="s">
        <v>435</v>
      </c>
      <c r="B145" s="35" t="s">
        <v>436</v>
      </c>
      <c r="C145" s="35" t="s">
        <v>437</v>
      </c>
      <c r="D145" s="35" t="s">
        <v>823</v>
      </c>
      <c r="E145" s="35" t="s">
        <v>857</v>
      </c>
      <c r="F145" s="35" t="s">
        <v>392</v>
      </c>
      <c r="G145" s="35" t="s">
        <v>392</v>
      </c>
      <c r="H145" s="35" t="s">
        <v>858</v>
      </c>
      <c r="I145" s="35" t="s">
        <v>392</v>
      </c>
      <c r="J145" s="37">
        <v>0</v>
      </c>
      <c r="K145" s="38">
        <v>61484</v>
      </c>
      <c r="L145" s="34" t="s">
        <v>826</v>
      </c>
      <c r="M145" s="35" t="s">
        <v>393</v>
      </c>
    </row>
    <row r="146" spans="1:13" ht="17.25" customHeight="1">
      <c r="A146" s="35" t="s">
        <v>435</v>
      </c>
      <c r="B146" s="35" t="s">
        <v>436</v>
      </c>
      <c r="C146" s="35" t="s">
        <v>437</v>
      </c>
      <c r="D146" s="35" t="s">
        <v>823</v>
      </c>
      <c r="E146" s="35" t="s">
        <v>860</v>
      </c>
      <c r="F146" s="35" t="s">
        <v>392</v>
      </c>
      <c r="G146" s="35" t="s">
        <v>392</v>
      </c>
      <c r="H146" s="35" t="s">
        <v>861</v>
      </c>
      <c r="I146" s="35" t="s">
        <v>392</v>
      </c>
      <c r="J146" s="37">
        <v>0</v>
      </c>
      <c r="K146" s="38">
        <v>296299</v>
      </c>
      <c r="L146" s="34" t="s">
        <v>829</v>
      </c>
      <c r="M146" s="35" t="s">
        <v>393</v>
      </c>
    </row>
    <row r="147" spans="1:13" ht="17.25" customHeight="1">
      <c r="A147" s="35" t="s">
        <v>435</v>
      </c>
      <c r="B147" s="35" t="s">
        <v>436</v>
      </c>
      <c r="C147" s="35" t="s">
        <v>437</v>
      </c>
      <c r="D147" s="35" t="s">
        <v>823</v>
      </c>
      <c r="E147" s="35" t="s">
        <v>863</v>
      </c>
      <c r="F147" s="35" t="s">
        <v>392</v>
      </c>
      <c r="G147" s="35" t="s">
        <v>392</v>
      </c>
      <c r="H147" s="35" t="s">
        <v>864</v>
      </c>
      <c r="I147" s="35" t="s">
        <v>392</v>
      </c>
      <c r="J147" s="37">
        <v>0</v>
      </c>
      <c r="K147" s="38">
        <v>7770</v>
      </c>
      <c r="L147" s="34" t="s">
        <v>832</v>
      </c>
      <c r="M147" s="35" t="s">
        <v>393</v>
      </c>
    </row>
    <row r="148" spans="1:13" ht="17.25" customHeight="1">
      <c r="A148" s="35" t="s">
        <v>435</v>
      </c>
      <c r="B148" s="35" t="s">
        <v>436</v>
      </c>
      <c r="C148" s="35" t="s">
        <v>437</v>
      </c>
      <c r="D148" s="35" t="s">
        <v>823</v>
      </c>
      <c r="E148" s="35" t="s">
        <v>866</v>
      </c>
      <c r="F148" s="35" t="s">
        <v>392</v>
      </c>
      <c r="G148" s="35" t="s">
        <v>392</v>
      </c>
      <c r="H148" s="35" t="s">
        <v>867</v>
      </c>
      <c r="I148" s="35" t="s">
        <v>392</v>
      </c>
      <c r="J148" s="37">
        <v>0</v>
      </c>
      <c r="K148" s="38">
        <v>3308</v>
      </c>
      <c r="L148" s="34" t="s">
        <v>835</v>
      </c>
      <c r="M148" s="35" t="s">
        <v>393</v>
      </c>
    </row>
    <row r="149" spans="1:13" ht="17.25" customHeight="1">
      <c r="A149" s="35" t="s">
        <v>435</v>
      </c>
      <c r="B149" s="35" t="s">
        <v>436</v>
      </c>
      <c r="C149" s="35" t="s">
        <v>437</v>
      </c>
      <c r="D149" s="35" t="s">
        <v>823</v>
      </c>
      <c r="E149" s="35" t="s">
        <v>869</v>
      </c>
      <c r="F149" s="35" t="s">
        <v>392</v>
      </c>
      <c r="G149" s="35" t="s">
        <v>392</v>
      </c>
      <c r="H149" s="35" t="s">
        <v>870</v>
      </c>
      <c r="I149" s="35" t="s">
        <v>392</v>
      </c>
      <c r="J149" s="37">
        <v>0</v>
      </c>
      <c r="K149" s="38">
        <v>79677</v>
      </c>
      <c r="L149" s="34" t="s">
        <v>838</v>
      </c>
      <c r="M149" s="35" t="s">
        <v>393</v>
      </c>
    </row>
    <row r="150" spans="1:13" ht="17.25" customHeight="1">
      <c r="A150" s="35" t="s">
        <v>435</v>
      </c>
      <c r="B150" s="35" t="s">
        <v>436</v>
      </c>
      <c r="C150" s="35" t="s">
        <v>437</v>
      </c>
      <c r="D150" s="35" t="s">
        <v>823</v>
      </c>
      <c r="E150" s="35" t="s">
        <v>872</v>
      </c>
      <c r="F150" s="35" t="s">
        <v>392</v>
      </c>
      <c r="G150" s="35" t="s">
        <v>392</v>
      </c>
      <c r="H150" s="35" t="s">
        <v>873</v>
      </c>
      <c r="I150" s="35" t="s">
        <v>392</v>
      </c>
      <c r="J150" s="37">
        <v>0</v>
      </c>
      <c r="K150" s="38">
        <v>36538</v>
      </c>
      <c r="L150" s="34" t="s">
        <v>841</v>
      </c>
      <c r="M150" s="35" t="s">
        <v>393</v>
      </c>
    </row>
    <row r="151" spans="1:13" ht="17.25" customHeight="1">
      <c r="A151" s="35" t="s">
        <v>435</v>
      </c>
      <c r="B151" s="35" t="s">
        <v>436</v>
      </c>
      <c r="C151" s="35" t="s">
        <v>437</v>
      </c>
      <c r="D151" s="35" t="s">
        <v>823</v>
      </c>
      <c r="E151" s="35" t="s">
        <v>875</v>
      </c>
      <c r="F151" s="35" t="s">
        <v>392</v>
      </c>
      <c r="G151" s="35" t="s">
        <v>392</v>
      </c>
      <c r="H151" s="35" t="s">
        <v>876</v>
      </c>
      <c r="I151" s="35" t="s">
        <v>392</v>
      </c>
      <c r="J151" s="37">
        <v>0</v>
      </c>
      <c r="K151" s="38">
        <v>108045</v>
      </c>
      <c r="L151" s="34" t="s">
        <v>844</v>
      </c>
      <c r="M151" s="35" t="s">
        <v>393</v>
      </c>
    </row>
    <row r="152" spans="1:13" ht="17.25" customHeight="1">
      <c r="A152" s="35" t="s">
        <v>435</v>
      </c>
      <c r="B152" s="35" t="s">
        <v>436</v>
      </c>
      <c r="C152" s="35" t="s">
        <v>437</v>
      </c>
      <c r="D152" s="35" t="s">
        <v>823</v>
      </c>
      <c r="E152" s="35" t="s">
        <v>878</v>
      </c>
      <c r="F152" s="35" t="s">
        <v>392</v>
      </c>
      <c r="G152" s="35" t="s">
        <v>392</v>
      </c>
      <c r="H152" s="35" t="s">
        <v>879</v>
      </c>
      <c r="I152" s="35" t="s">
        <v>392</v>
      </c>
      <c r="J152" s="37">
        <v>0</v>
      </c>
      <c r="K152" s="38">
        <v>344017</v>
      </c>
      <c r="L152" s="34" t="s">
        <v>847</v>
      </c>
      <c r="M152" s="35" t="s">
        <v>393</v>
      </c>
    </row>
    <row r="153" spans="1:13" ht="17.25" customHeight="1">
      <c r="A153" s="35" t="s">
        <v>435</v>
      </c>
      <c r="B153" s="35" t="s">
        <v>436</v>
      </c>
      <c r="C153" s="35" t="s">
        <v>437</v>
      </c>
      <c r="D153" s="35" t="s">
        <v>823</v>
      </c>
      <c r="E153" s="35" t="s">
        <v>881</v>
      </c>
      <c r="F153" s="35" t="s">
        <v>392</v>
      </c>
      <c r="G153" s="35" t="s">
        <v>392</v>
      </c>
      <c r="H153" s="35" t="s">
        <v>882</v>
      </c>
      <c r="I153" s="35" t="s">
        <v>392</v>
      </c>
      <c r="J153" s="37">
        <v>0</v>
      </c>
      <c r="K153" s="38">
        <v>11510</v>
      </c>
      <c r="L153" s="34" t="s">
        <v>850</v>
      </c>
      <c r="M153" s="35" t="s">
        <v>393</v>
      </c>
    </row>
    <row r="154" spans="1:13" ht="17.25" customHeight="1">
      <c r="A154" s="35" t="s">
        <v>435</v>
      </c>
      <c r="B154" s="35" t="s">
        <v>436</v>
      </c>
      <c r="C154" s="35" t="s">
        <v>437</v>
      </c>
      <c r="D154" s="35" t="s">
        <v>823</v>
      </c>
      <c r="E154" s="35" t="s">
        <v>884</v>
      </c>
      <c r="F154" s="35" t="s">
        <v>392</v>
      </c>
      <c r="G154" s="35" t="s">
        <v>392</v>
      </c>
      <c r="H154" s="35" t="s">
        <v>885</v>
      </c>
      <c r="I154" s="35" t="s">
        <v>392</v>
      </c>
      <c r="J154" s="37">
        <v>0</v>
      </c>
      <c r="K154" s="38">
        <v>108000</v>
      </c>
      <c r="L154" s="34" t="s">
        <v>853</v>
      </c>
      <c r="M154" s="35" t="s">
        <v>393</v>
      </c>
    </row>
    <row r="155" spans="1:13" ht="17.25" customHeight="1">
      <c r="A155" s="35" t="s">
        <v>435</v>
      </c>
      <c r="B155" s="35" t="s">
        <v>436</v>
      </c>
      <c r="C155" s="35" t="s">
        <v>437</v>
      </c>
      <c r="D155" s="35" t="s">
        <v>823</v>
      </c>
      <c r="E155" s="35" t="s">
        <v>887</v>
      </c>
      <c r="F155" s="35" t="s">
        <v>392</v>
      </c>
      <c r="G155" s="35" t="s">
        <v>392</v>
      </c>
      <c r="H155" s="35" t="s">
        <v>888</v>
      </c>
      <c r="I155" s="35" t="s">
        <v>392</v>
      </c>
      <c r="J155" s="37">
        <v>0</v>
      </c>
      <c r="K155" s="38">
        <v>192500</v>
      </c>
      <c r="L155" s="34" t="s">
        <v>856</v>
      </c>
      <c r="M155" s="35" t="s">
        <v>393</v>
      </c>
    </row>
    <row r="156" spans="1:13" ht="17.25" customHeight="1">
      <c r="A156" s="35" t="s">
        <v>435</v>
      </c>
      <c r="B156" s="35" t="s">
        <v>436</v>
      </c>
      <c r="C156" s="35" t="s">
        <v>437</v>
      </c>
      <c r="D156" s="35" t="s">
        <v>823</v>
      </c>
      <c r="E156" s="35" t="s">
        <v>890</v>
      </c>
      <c r="F156" s="35" t="s">
        <v>392</v>
      </c>
      <c r="G156" s="35" t="s">
        <v>392</v>
      </c>
      <c r="H156" s="35" t="s">
        <v>891</v>
      </c>
      <c r="I156" s="35" t="s">
        <v>392</v>
      </c>
      <c r="J156" s="38">
        <v>17325</v>
      </c>
      <c r="K156" s="37">
        <v>0</v>
      </c>
      <c r="L156" s="34" t="s">
        <v>859</v>
      </c>
      <c r="M156" s="35" t="s">
        <v>393</v>
      </c>
    </row>
    <row r="157" spans="1:13" ht="17.25" customHeight="1">
      <c r="A157" s="35" t="s">
        <v>435</v>
      </c>
      <c r="B157" s="35" t="s">
        <v>436</v>
      </c>
      <c r="C157" s="35" t="s">
        <v>437</v>
      </c>
      <c r="D157" s="35" t="s">
        <v>823</v>
      </c>
      <c r="E157" s="35" t="s">
        <v>893</v>
      </c>
      <c r="F157" s="35" t="s">
        <v>392</v>
      </c>
      <c r="G157" s="35" t="s">
        <v>392</v>
      </c>
      <c r="H157" s="35" t="s">
        <v>894</v>
      </c>
      <c r="I157" s="35" t="s">
        <v>392</v>
      </c>
      <c r="J157" s="38">
        <v>1464</v>
      </c>
      <c r="K157" s="37">
        <v>0</v>
      </c>
      <c r="L157" s="34" t="s">
        <v>862</v>
      </c>
      <c r="M157" s="35" t="s">
        <v>393</v>
      </c>
    </row>
    <row r="158" spans="1:13" ht="17.25" customHeight="1">
      <c r="A158" s="35" t="s">
        <v>435</v>
      </c>
      <c r="B158" s="35" t="s">
        <v>436</v>
      </c>
      <c r="C158" s="35" t="s">
        <v>437</v>
      </c>
      <c r="D158" s="35" t="s">
        <v>823</v>
      </c>
      <c r="E158" s="35" t="s">
        <v>896</v>
      </c>
      <c r="F158" s="35" t="s">
        <v>392</v>
      </c>
      <c r="G158" s="35" t="s">
        <v>392</v>
      </c>
      <c r="H158" s="35" t="s">
        <v>897</v>
      </c>
      <c r="I158" s="35" t="s">
        <v>392</v>
      </c>
      <c r="J158" s="38">
        <v>21525</v>
      </c>
      <c r="K158" s="37">
        <v>0</v>
      </c>
      <c r="L158" s="34" t="s">
        <v>865</v>
      </c>
      <c r="M158" s="35" t="s">
        <v>393</v>
      </c>
    </row>
    <row r="159" spans="1:13" ht="17.25" customHeight="1">
      <c r="A159" s="35" t="s">
        <v>435</v>
      </c>
      <c r="B159" s="35" t="s">
        <v>436</v>
      </c>
      <c r="C159" s="35" t="s">
        <v>437</v>
      </c>
      <c r="D159" s="35" t="s">
        <v>899</v>
      </c>
      <c r="E159" s="35" t="s">
        <v>900</v>
      </c>
      <c r="F159" s="35" t="s">
        <v>392</v>
      </c>
      <c r="G159" s="35" t="s">
        <v>392</v>
      </c>
      <c r="H159" s="35" t="s">
        <v>901</v>
      </c>
      <c r="I159" s="35" t="s">
        <v>392</v>
      </c>
      <c r="J159" s="37">
        <v>0</v>
      </c>
      <c r="K159" s="38">
        <v>252804</v>
      </c>
      <c r="L159" s="34" t="s">
        <v>868</v>
      </c>
      <c r="M159" s="35" t="s">
        <v>393</v>
      </c>
    </row>
    <row r="160" spans="1:13" ht="17.25" customHeight="1">
      <c r="A160" s="35" t="s">
        <v>435</v>
      </c>
      <c r="B160" s="35" t="s">
        <v>436</v>
      </c>
      <c r="C160" s="35" t="s">
        <v>437</v>
      </c>
      <c r="D160" s="35" t="s">
        <v>899</v>
      </c>
      <c r="E160" s="35" t="s">
        <v>903</v>
      </c>
      <c r="F160" s="35" t="s">
        <v>392</v>
      </c>
      <c r="G160" s="35" t="s">
        <v>392</v>
      </c>
      <c r="H160" s="35" t="s">
        <v>904</v>
      </c>
      <c r="I160" s="35" t="s">
        <v>392</v>
      </c>
      <c r="J160" s="37">
        <v>0</v>
      </c>
      <c r="K160" s="37">
        <v>400</v>
      </c>
      <c r="L160" s="34" t="s">
        <v>871</v>
      </c>
      <c r="M160" s="35" t="s">
        <v>393</v>
      </c>
    </row>
    <row r="161" spans="1:13" ht="17.25" customHeight="1">
      <c r="A161" s="35" t="s">
        <v>435</v>
      </c>
      <c r="B161" s="35" t="s">
        <v>436</v>
      </c>
      <c r="C161" s="35" t="s">
        <v>437</v>
      </c>
      <c r="D161" s="35" t="s">
        <v>899</v>
      </c>
      <c r="E161" s="35" t="s">
        <v>906</v>
      </c>
      <c r="F161" s="35" t="s">
        <v>392</v>
      </c>
      <c r="G161" s="35" t="s">
        <v>392</v>
      </c>
      <c r="H161" s="35" t="s">
        <v>907</v>
      </c>
      <c r="I161" s="35" t="s">
        <v>392</v>
      </c>
      <c r="J161" s="38">
        <v>288145</v>
      </c>
      <c r="K161" s="37">
        <v>0</v>
      </c>
      <c r="L161" s="34" t="s">
        <v>874</v>
      </c>
      <c r="M161" s="35" t="s">
        <v>393</v>
      </c>
    </row>
    <row r="162" spans="1:13" ht="17.25" customHeight="1">
      <c r="A162" s="35" t="s">
        <v>435</v>
      </c>
      <c r="B162" s="35" t="s">
        <v>436</v>
      </c>
      <c r="C162" s="35" t="s">
        <v>437</v>
      </c>
      <c r="D162" s="35" t="s">
        <v>899</v>
      </c>
      <c r="E162" s="35" t="s">
        <v>909</v>
      </c>
      <c r="F162" s="35" t="s">
        <v>392</v>
      </c>
      <c r="G162" s="35" t="s">
        <v>392</v>
      </c>
      <c r="H162" s="35" t="s">
        <v>910</v>
      </c>
      <c r="I162" s="35" t="s">
        <v>392</v>
      </c>
      <c r="J162" s="38">
        <v>71500</v>
      </c>
      <c r="K162" s="37">
        <v>0</v>
      </c>
      <c r="L162" s="34" t="s">
        <v>877</v>
      </c>
      <c r="M162" s="35" t="s">
        <v>393</v>
      </c>
    </row>
    <row r="163" spans="1:13" ht="17.25" customHeight="1">
      <c r="A163" s="35" t="s">
        <v>435</v>
      </c>
      <c r="B163" s="35" t="s">
        <v>436</v>
      </c>
      <c r="C163" s="35" t="s">
        <v>437</v>
      </c>
      <c r="D163" s="35" t="s">
        <v>899</v>
      </c>
      <c r="E163" s="35" t="s">
        <v>912</v>
      </c>
      <c r="F163" s="35" t="s">
        <v>392</v>
      </c>
      <c r="G163" s="35" t="s">
        <v>392</v>
      </c>
      <c r="H163" s="35" t="s">
        <v>913</v>
      </c>
      <c r="I163" s="35" t="s">
        <v>392</v>
      </c>
      <c r="J163" s="37">
        <v>0</v>
      </c>
      <c r="K163" s="38">
        <v>1260</v>
      </c>
      <c r="L163" s="34" t="s">
        <v>880</v>
      </c>
      <c r="M163" s="35" t="s">
        <v>393</v>
      </c>
    </row>
    <row r="164" spans="1:13" ht="17.25" customHeight="1">
      <c r="A164" s="35" t="s">
        <v>435</v>
      </c>
      <c r="B164" s="35" t="s">
        <v>436</v>
      </c>
      <c r="C164" s="35" t="s">
        <v>437</v>
      </c>
      <c r="D164" s="35" t="s">
        <v>899</v>
      </c>
      <c r="E164" s="35" t="s">
        <v>915</v>
      </c>
      <c r="F164" s="35" t="s">
        <v>392</v>
      </c>
      <c r="G164" s="35" t="s">
        <v>392</v>
      </c>
      <c r="H164" s="35" t="s">
        <v>916</v>
      </c>
      <c r="I164" s="35" t="s">
        <v>392</v>
      </c>
      <c r="J164" s="37">
        <v>0</v>
      </c>
      <c r="K164" s="38">
        <v>21221</v>
      </c>
      <c r="L164" s="34" t="s">
        <v>883</v>
      </c>
      <c r="M164" s="35" t="s">
        <v>393</v>
      </c>
    </row>
    <row r="165" spans="1:13" ht="17.25" customHeight="1">
      <c r="A165" s="35" t="s">
        <v>435</v>
      </c>
      <c r="B165" s="35" t="s">
        <v>436</v>
      </c>
      <c r="C165" s="35" t="s">
        <v>437</v>
      </c>
      <c r="D165" s="35" t="s">
        <v>918</v>
      </c>
      <c r="E165" s="35" t="s">
        <v>919</v>
      </c>
      <c r="F165" s="35" t="s">
        <v>392</v>
      </c>
      <c r="G165" s="35" t="s">
        <v>392</v>
      </c>
      <c r="H165" s="35" t="s">
        <v>920</v>
      </c>
      <c r="I165" s="35" t="s">
        <v>392</v>
      </c>
      <c r="J165" s="38">
        <v>205932</v>
      </c>
      <c r="K165" s="37">
        <v>0</v>
      </c>
      <c r="L165" s="34" t="s">
        <v>886</v>
      </c>
      <c r="M165" s="35" t="s">
        <v>393</v>
      </c>
    </row>
    <row r="166" spans="1:13" ht="17.25" customHeight="1">
      <c r="A166" s="35" t="s">
        <v>435</v>
      </c>
      <c r="B166" s="35" t="s">
        <v>436</v>
      </c>
      <c r="C166" s="35" t="s">
        <v>437</v>
      </c>
      <c r="D166" s="35" t="s">
        <v>918</v>
      </c>
      <c r="E166" s="35" t="s">
        <v>922</v>
      </c>
      <c r="F166" s="35" t="s">
        <v>392</v>
      </c>
      <c r="G166" s="35" t="s">
        <v>392</v>
      </c>
      <c r="H166" s="35" t="s">
        <v>923</v>
      </c>
      <c r="I166" s="35" t="s">
        <v>392</v>
      </c>
      <c r="J166" s="38">
        <v>157839</v>
      </c>
      <c r="K166" s="37">
        <v>0</v>
      </c>
      <c r="L166" s="34" t="s">
        <v>889</v>
      </c>
      <c r="M166" s="35" t="s">
        <v>393</v>
      </c>
    </row>
    <row r="167" spans="1:13" ht="17.25" customHeight="1">
      <c r="A167" s="35" t="s">
        <v>435</v>
      </c>
      <c r="B167" s="35" t="s">
        <v>436</v>
      </c>
      <c r="C167" s="35" t="s">
        <v>437</v>
      </c>
      <c r="D167" s="35" t="s">
        <v>918</v>
      </c>
      <c r="E167" s="35" t="s">
        <v>925</v>
      </c>
      <c r="F167" s="35" t="s">
        <v>392</v>
      </c>
      <c r="G167" s="35" t="s">
        <v>392</v>
      </c>
      <c r="H167" s="35" t="s">
        <v>926</v>
      </c>
      <c r="I167" s="35" t="s">
        <v>392</v>
      </c>
      <c r="J167" s="38">
        <v>113809</v>
      </c>
      <c r="K167" s="37">
        <v>0</v>
      </c>
      <c r="L167" s="34" t="s">
        <v>892</v>
      </c>
      <c r="M167" s="35" t="s">
        <v>393</v>
      </c>
    </row>
    <row r="168" spans="1:13" ht="17.25" customHeight="1">
      <c r="A168" s="35" t="s">
        <v>435</v>
      </c>
      <c r="B168" s="35" t="s">
        <v>436</v>
      </c>
      <c r="C168" s="35" t="s">
        <v>437</v>
      </c>
      <c r="D168" s="35" t="s">
        <v>918</v>
      </c>
      <c r="E168" s="35" t="s">
        <v>928</v>
      </c>
      <c r="F168" s="35" t="s">
        <v>392</v>
      </c>
      <c r="G168" s="35" t="s">
        <v>392</v>
      </c>
      <c r="H168" s="35" t="s">
        <v>929</v>
      </c>
      <c r="I168" s="35" t="s">
        <v>392</v>
      </c>
      <c r="J168" s="37">
        <v>0</v>
      </c>
      <c r="K168" s="38">
        <v>4275</v>
      </c>
      <c r="L168" s="34" t="s">
        <v>895</v>
      </c>
      <c r="M168" s="35" t="s">
        <v>393</v>
      </c>
    </row>
    <row r="169" spans="1:13" ht="17.25" customHeight="1">
      <c r="A169" s="35" t="s">
        <v>435</v>
      </c>
      <c r="B169" s="35" t="s">
        <v>436</v>
      </c>
      <c r="C169" s="35" t="s">
        <v>437</v>
      </c>
      <c r="D169" s="35" t="s">
        <v>918</v>
      </c>
      <c r="E169" s="35" t="s">
        <v>931</v>
      </c>
      <c r="F169" s="35" t="s">
        <v>392</v>
      </c>
      <c r="G169" s="35" t="s">
        <v>392</v>
      </c>
      <c r="H169" s="35" t="s">
        <v>932</v>
      </c>
      <c r="I169" s="35" t="s">
        <v>392</v>
      </c>
      <c r="J169" s="37">
        <v>0</v>
      </c>
      <c r="K169" s="38">
        <v>28350</v>
      </c>
      <c r="L169" s="34" t="s">
        <v>898</v>
      </c>
      <c r="M169" s="35" t="s">
        <v>393</v>
      </c>
    </row>
    <row r="170" spans="1:13" ht="17.25" customHeight="1">
      <c r="A170" s="35" t="s">
        <v>435</v>
      </c>
      <c r="B170" s="35" t="s">
        <v>436</v>
      </c>
      <c r="C170" s="35" t="s">
        <v>437</v>
      </c>
      <c r="D170" s="35" t="s">
        <v>918</v>
      </c>
      <c r="E170" s="35" t="s">
        <v>934</v>
      </c>
      <c r="F170" s="35" t="s">
        <v>392</v>
      </c>
      <c r="G170" s="35" t="s">
        <v>392</v>
      </c>
      <c r="H170" s="35" t="s">
        <v>935</v>
      </c>
      <c r="I170" s="35" t="s">
        <v>392</v>
      </c>
      <c r="J170" s="37">
        <v>0</v>
      </c>
      <c r="K170" s="38">
        <v>14963</v>
      </c>
      <c r="L170" s="34" t="s">
        <v>902</v>
      </c>
      <c r="M170" s="35" t="s">
        <v>393</v>
      </c>
    </row>
    <row r="171" spans="1:13" ht="17.25" customHeight="1">
      <c r="A171" s="35" t="s">
        <v>435</v>
      </c>
      <c r="B171" s="35" t="s">
        <v>436</v>
      </c>
      <c r="C171" s="35" t="s">
        <v>437</v>
      </c>
      <c r="D171" s="35" t="s">
        <v>918</v>
      </c>
      <c r="E171" s="35" t="s">
        <v>937</v>
      </c>
      <c r="F171" s="35" t="s">
        <v>392</v>
      </c>
      <c r="G171" s="35" t="s">
        <v>392</v>
      </c>
      <c r="H171" s="35" t="s">
        <v>938</v>
      </c>
      <c r="I171" s="35" t="s">
        <v>392</v>
      </c>
      <c r="J171" s="37">
        <v>0</v>
      </c>
      <c r="K171" s="38">
        <v>31500</v>
      </c>
      <c r="L171" s="34" t="s">
        <v>905</v>
      </c>
      <c r="M171" s="35" t="s">
        <v>393</v>
      </c>
    </row>
    <row r="172" spans="1:13" ht="17.25" customHeight="1">
      <c r="A172" s="35" t="s">
        <v>435</v>
      </c>
      <c r="B172" s="35" t="s">
        <v>436</v>
      </c>
      <c r="C172" s="35" t="s">
        <v>437</v>
      </c>
      <c r="D172" s="35" t="s">
        <v>918</v>
      </c>
      <c r="E172" s="35" t="s">
        <v>940</v>
      </c>
      <c r="F172" s="35" t="s">
        <v>392</v>
      </c>
      <c r="G172" s="35" t="s">
        <v>392</v>
      </c>
      <c r="H172" s="35" t="s">
        <v>941</v>
      </c>
      <c r="I172" s="35" t="s">
        <v>392</v>
      </c>
      <c r="J172" s="37">
        <v>0</v>
      </c>
      <c r="K172" s="38">
        <v>22847</v>
      </c>
      <c r="L172" s="34" t="s">
        <v>908</v>
      </c>
      <c r="M172" s="35" t="s">
        <v>393</v>
      </c>
    </row>
    <row r="173" spans="1:13" ht="17.25" customHeight="1">
      <c r="A173" s="35" t="s">
        <v>435</v>
      </c>
      <c r="B173" s="35" t="s">
        <v>436</v>
      </c>
      <c r="C173" s="35" t="s">
        <v>437</v>
      </c>
      <c r="D173" s="35" t="s">
        <v>918</v>
      </c>
      <c r="E173" s="35" t="s">
        <v>943</v>
      </c>
      <c r="F173" s="35" t="s">
        <v>392</v>
      </c>
      <c r="G173" s="35" t="s">
        <v>392</v>
      </c>
      <c r="H173" s="35" t="s">
        <v>944</v>
      </c>
      <c r="I173" s="35" t="s">
        <v>392</v>
      </c>
      <c r="J173" s="38">
        <v>13257</v>
      </c>
      <c r="K173" s="37">
        <v>0</v>
      </c>
      <c r="L173" s="34" t="s">
        <v>911</v>
      </c>
      <c r="M173" s="35" t="s">
        <v>393</v>
      </c>
    </row>
    <row r="174" spans="1:13" ht="17.25" customHeight="1">
      <c r="A174" s="35" t="s">
        <v>389</v>
      </c>
      <c r="B174" s="35" t="s">
        <v>390</v>
      </c>
      <c r="C174" s="35" t="s">
        <v>391</v>
      </c>
      <c r="D174" s="35" t="s">
        <v>398</v>
      </c>
      <c r="E174" s="35" t="s">
        <v>399</v>
      </c>
      <c r="F174" s="35" t="s">
        <v>392</v>
      </c>
      <c r="G174" s="35" t="s">
        <v>392</v>
      </c>
      <c r="H174" s="35" t="s">
        <v>400</v>
      </c>
      <c r="I174" s="35" t="s">
        <v>392</v>
      </c>
      <c r="J174" s="38">
        <v>11333</v>
      </c>
      <c r="K174" s="37">
        <v>0</v>
      </c>
      <c r="L174" s="34" t="s">
        <v>914</v>
      </c>
      <c r="M174" s="35" t="s">
        <v>393</v>
      </c>
    </row>
    <row r="175" spans="1:13" ht="17.25" customHeight="1">
      <c r="A175" s="35" t="s">
        <v>435</v>
      </c>
      <c r="B175" s="35" t="s">
        <v>436</v>
      </c>
      <c r="C175" s="35" t="s">
        <v>437</v>
      </c>
      <c r="D175" s="35" t="s">
        <v>398</v>
      </c>
      <c r="E175" s="35" t="s">
        <v>946</v>
      </c>
      <c r="F175" s="35" t="s">
        <v>392</v>
      </c>
      <c r="G175" s="35" t="s">
        <v>392</v>
      </c>
      <c r="H175" s="35" t="s">
        <v>947</v>
      </c>
      <c r="I175" s="35" t="s">
        <v>392</v>
      </c>
      <c r="J175" s="37">
        <v>0</v>
      </c>
      <c r="K175" s="38">
        <v>89319</v>
      </c>
      <c r="L175" s="34" t="s">
        <v>917</v>
      </c>
      <c r="M175" s="35" t="s">
        <v>393</v>
      </c>
    </row>
    <row r="176" spans="1:13" ht="17.25" customHeight="1">
      <c r="A176" s="35" t="s">
        <v>435</v>
      </c>
      <c r="B176" s="35" t="s">
        <v>436</v>
      </c>
      <c r="C176" s="35" t="s">
        <v>437</v>
      </c>
      <c r="D176" s="35" t="s">
        <v>398</v>
      </c>
      <c r="E176" s="35" t="s">
        <v>949</v>
      </c>
      <c r="F176" s="35" t="s">
        <v>392</v>
      </c>
      <c r="G176" s="35" t="s">
        <v>392</v>
      </c>
      <c r="H176" s="35" t="s">
        <v>950</v>
      </c>
      <c r="I176" s="35" t="s">
        <v>392</v>
      </c>
      <c r="J176" s="37">
        <v>0</v>
      </c>
      <c r="K176" s="38">
        <v>8505</v>
      </c>
      <c r="L176" s="34" t="s">
        <v>921</v>
      </c>
      <c r="M176" s="35" t="s">
        <v>393</v>
      </c>
    </row>
    <row r="177" spans="1:13" ht="17.25" customHeight="1">
      <c r="A177" s="35" t="s">
        <v>435</v>
      </c>
      <c r="B177" s="35" t="s">
        <v>436</v>
      </c>
      <c r="C177" s="35" t="s">
        <v>437</v>
      </c>
      <c r="D177" s="35" t="s">
        <v>398</v>
      </c>
      <c r="E177" s="35" t="s">
        <v>952</v>
      </c>
      <c r="F177" s="35" t="s">
        <v>392</v>
      </c>
      <c r="G177" s="35" t="s">
        <v>392</v>
      </c>
      <c r="H177" s="35" t="s">
        <v>953</v>
      </c>
      <c r="I177" s="35" t="s">
        <v>392</v>
      </c>
      <c r="J177" s="37">
        <v>0</v>
      </c>
      <c r="K177" s="38">
        <v>9450</v>
      </c>
      <c r="L177" s="34" t="s">
        <v>924</v>
      </c>
      <c r="M177" s="35" t="s">
        <v>393</v>
      </c>
    </row>
    <row r="178" spans="1:13" ht="17.25" customHeight="1">
      <c r="A178" s="35" t="s">
        <v>435</v>
      </c>
      <c r="B178" s="35" t="s">
        <v>436</v>
      </c>
      <c r="C178" s="35" t="s">
        <v>437</v>
      </c>
      <c r="D178" s="35" t="s">
        <v>398</v>
      </c>
      <c r="E178" s="35" t="s">
        <v>955</v>
      </c>
      <c r="F178" s="35" t="s">
        <v>392</v>
      </c>
      <c r="G178" s="35" t="s">
        <v>392</v>
      </c>
      <c r="H178" s="35" t="s">
        <v>956</v>
      </c>
      <c r="I178" s="35" t="s">
        <v>392</v>
      </c>
      <c r="J178" s="37">
        <v>0</v>
      </c>
      <c r="K178" s="38">
        <v>4195</v>
      </c>
      <c r="L178" s="34" t="s">
        <v>927</v>
      </c>
      <c r="M178" s="35" t="s">
        <v>393</v>
      </c>
    </row>
    <row r="179" spans="1:13" ht="17.25" customHeight="1">
      <c r="A179" s="35" t="s">
        <v>435</v>
      </c>
      <c r="B179" s="35" t="s">
        <v>436</v>
      </c>
      <c r="C179" s="35" t="s">
        <v>437</v>
      </c>
      <c r="D179" s="35" t="s">
        <v>398</v>
      </c>
      <c r="E179" s="35" t="s">
        <v>958</v>
      </c>
      <c r="F179" s="35" t="s">
        <v>392</v>
      </c>
      <c r="G179" s="35" t="s">
        <v>392</v>
      </c>
      <c r="H179" s="35" t="s">
        <v>959</v>
      </c>
      <c r="I179" s="35" t="s">
        <v>392</v>
      </c>
      <c r="J179" s="37">
        <v>0</v>
      </c>
      <c r="K179" s="38">
        <v>15583</v>
      </c>
      <c r="L179" s="34" t="s">
        <v>930</v>
      </c>
      <c r="M179" s="35" t="s">
        <v>393</v>
      </c>
    </row>
    <row r="180" spans="1:13" ht="17.25" customHeight="1">
      <c r="A180" s="35" t="s">
        <v>435</v>
      </c>
      <c r="B180" s="35" t="s">
        <v>436</v>
      </c>
      <c r="C180" s="35" t="s">
        <v>437</v>
      </c>
      <c r="D180" s="35" t="s">
        <v>398</v>
      </c>
      <c r="E180" s="35" t="s">
        <v>961</v>
      </c>
      <c r="F180" s="35" t="s">
        <v>392</v>
      </c>
      <c r="G180" s="35" t="s">
        <v>392</v>
      </c>
      <c r="H180" s="35" t="s">
        <v>962</v>
      </c>
      <c r="I180" s="35" t="s">
        <v>392</v>
      </c>
      <c r="J180" s="37">
        <v>0</v>
      </c>
      <c r="K180" s="38">
        <v>4279</v>
      </c>
      <c r="L180" s="34" t="s">
        <v>933</v>
      </c>
      <c r="M180" s="35" t="s">
        <v>393</v>
      </c>
    </row>
    <row r="181" spans="1:13" ht="17.25" customHeight="1">
      <c r="A181" s="35" t="s">
        <v>435</v>
      </c>
      <c r="B181" s="35" t="s">
        <v>436</v>
      </c>
      <c r="C181" s="35" t="s">
        <v>437</v>
      </c>
      <c r="D181" s="35" t="s">
        <v>398</v>
      </c>
      <c r="E181" s="35" t="s">
        <v>964</v>
      </c>
      <c r="F181" s="35" t="s">
        <v>392</v>
      </c>
      <c r="G181" s="35" t="s">
        <v>392</v>
      </c>
      <c r="H181" s="35" t="s">
        <v>965</v>
      </c>
      <c r="I181" s="35" t="s">
        <v>392</v>
      </c>
      <c r="J181" s="37">
        <v>0</v>
      </c>
      <c r="K181" s="38">
        <v>8919</v>
      </c>
      <c r="L181" s="34" t="s">
        <v>936</v>
      </c>
      <c r="M181" s="35" t="s">
        <v>393</v>
      </c>
    </row>
    <row r="182" spans="1:13" ht="17.25" customHeight="1">
      <c r="A182" s="35" t="s">
        <v>435</v>
      </c>
      <c r="B182" s="35" t="s">
        <v>436</v>
      </c>
      <c r="C182" s="35" t="s">
        <v>437</v>
      </c>
      <c r="D182" s="35" t="s">
        <v>398</v>
      </c>
      <c r="E182" s="35" t="s">
        <v>967</v>
      </c>
      <c r="F182" s="35" t="s">
        <v>392</v>
      </c>
      <c r="G182" s="35" t="s">
        <v>392</v>
      </c>
      <c r="H182" s="35" t="s">
        <v>968</v>
      </c>
      <c r="I182" s="35" t="s">
        <v>392</v>
      </c>
      <c r="J182" s="37">
        <v>0</v>
      </c>
      <c r="K182" s="38">
        <v>8295</v>
      </c>
      <c r="L182" s="34" t="s">
        <v>939</v>
      </c>
      <c r="M182" s="35" t="s">
        <v>393</v>
      </c>
    </row>
    <row r="183" spans="1:13" ht="17.25" customHeight="1">
      <c r="A183" s="35" t="s">
        <v>435</v>
      </c>
      <c r="B183" s="35" t="s">
        <v>436</v>
      </c>
      <c r="C183" s="35" t="s">
        <v>437</v>
      </c>
      <c r="D183" s="35" t="s">
        <v>398</v>
      </c>
      <c r="E183" s="35" t="s">
        <v>970</v>
      </c>
      <c r="F183" s="35" t="s">
        <v>392</v>
      </c>
      <c r="G183" s="35" t="s">
        <v>392</v>
      </c>
      <c r="H183" s="35" t="s">
        <v>971</v>
      </c>
      <c r="I183" s="35" t="s">
        <v>392</v>
      </c>
      <c r="J183" s="37">
        <v>0</v>
      </c>
      <c r="K183" s="38">
        <v>101250</v>
      </c>
      <c r="L183" s="34" t="s">
        <v>942</v>
      </c>
      <c r="M183" s="35" t="s">
        <v>393</v>
      </c>
    </row>
    <row r="184" spans="1:13" ht="17.25" customHeight="1">
      <c r="A184" s="35" t="s">
        <v>435</v>
      </c>
      <c r="B184" s="35" t="s">
        <v>436</v>
      </c>
      <c r="C184" s="35" t="s">
        <v>437</v>
      </c>
      <c r="D184" s="35" t="s">
        <v>398</v>
      </c>
      <c r="E184" s="35" t="s">
        <v>973</v>
      </c>
      <c r="F184" s="35" t="s">
        <v>392</v>
      </c>
      <c r="G184" s="35" t="s">
        <v>392</v>
      </c>
      <c r="H184" s="35" t="s">
        <v>974</v>
      </c>
      <c r="I184" s="35" t="s">
        <v>392</v>
      </c>
      <c r="J184" s="37">
        <v>0</v>
      </c>
      <c r="K184" s="38">
        <v>20976</v>
      </c>
      <c r="L184" s="34" t="s">
        <v>945</v>
      </c>
      <c r="M184" s="35" t="s">
        <v>393</v>
      </c>
    </row>
    <row r="185" spans="1:13" ht="17.25" customHeight="1">
      <c r="A185" s="35" t="s">
        <v>435</v>
      </c>
      <c r="B185" s="35" t="s">
        <v>436</v>
      </c>
      <c r="C185" s="35" t="s">
        <v>437</v>
      </c>
      <c r="D185" s="35" t="s">
        <v>398</v>
      </c>
      <c r="E185" s="35" t="s">
        <v>976</v>
      </c>
      <c r="F185" s="35" t="s">
        <v>392</v>
      </c>
      <c r="G185" s="35" t="s">
        <v>392</v>
      </c>
      <c r="H185" s="35" t="s">
        <v>977</v>
      </c>
      <c r="I185" s="35" t="s">
        <v>392</v>
      </c>
      <c r="J185" s="37">
        <v>0</v>
      </c>
      <c r="K185" s="38">
        <v>10708</v>
      </c>
      <c r="L185" s="34" t="s">
        <v>948</v>
      </c>
      <c r="M185" s="35" t="s">
        <v>393</v>
      </c>
    </row>
    <row r="186" spans="1:13" ht="17.25" customHeight="1">
      <c r="A186" s="35" t="s">
        <v>435</v>
      </c>
      <c r="B186" s="35" t="s">
        <v>436</v>
      </c>
      <c r="C186" s="35" t="s">
        <v>437</v>
      </c>
      <c r="D186" s="35" t="s">
        <v>398</v>
      </c>
      <c r="E186" s="35" t="s">
        <v>979</v>
      </c>
      <c r="F186" s="35" t="s">
        <v>392</v>
      </c>
      <c r="G186" s="35" t="s">
        <v>392</v>
      </c>
      <c r="H186" s="35" t="s">
        <v>980</v>
      </c>
      <c r="I186" s="35" t="s">
        <v>392</v>
      </c>
      <c r="J186" s="37">
        <v>0</v>
      </c>
      <c r="K186" s="38">
        <v>36400</v>
      </c>
      <c r="L186" s="34" t="s">
        <v>951</v>
      </c>
      <c r="M186" s="35" t="s">
        <v>393</v>
      </c>
    </row>
    <row r="187" spans="1:13" ht="17.25" customHeight="1">
      <c r="A187" s="35" t="s">
        <v>435</v>
      </c>
      <c r="B187" s="35" t="s">
        <v>436</v>
      </c>
      <c r="C187" s="35" t="s">
        <v>437</v>
      </c>
      <c r="D187" s="35" t="s">
        <v>398</v>
      </c>
      <c r="E187" s="35" t="s">
        <v>982</v>
      </c>
      <c r="F187" s="35" t="s">
        <v>392</v>
      </c>
      <c r="G187" s="35" t="s">
        <v>392</v>
      </c>
      <c r="H187" s="35" t="s">
        <v>983</v>
      </c>
      <c r="I187" s="35" t="s">
        <v>392</v>
      </c>
      <c r="J187" s="37">
        <v>0</v>
      </c>
      <c r="K187" s="38">
        <v>432447</v>
      </c>
      <c r="L187" s="34" t="s">
        <v>954</v>
      </c>
      <c r="M187" s="35" t="s">
        <v>393</v>
      </c>
    </row>
    <row r="188" spans="1:13" ht="17.25" customHeight="1">
      <c r="A188" s="35" t="s">
        <v>435</v>
      </c>
      <c r="B188" s="35" t="s">
        <v>436</v>
      </c>
      <c r="C188" s="35" t="s">
        <v>437</v>
      </c>
      <c r="D188" s="35" t="s">
        <v>398</v>
      </c>
      <c r="E188" s="35" t="s">
        <v>985</v>
      </c>
      <c r="F188" s="35" t="s">
        <v>392</v>
      </c>
      <c r="G188" s="35" t="s">
        <v>392</v>
      </c>
      <c r="H188" s="35" t="s">
        <v>986</v>
      </c>
      <c r="I188" s="35" t="s">
        <v>392</v>
      </c>
      <c r="J188" s="37">
        <v>0</v>
      </c>
      <c r="K188" s="38">
        <v>2877</v>
      </c>
      <c r="L188" s="34" t="s">
        <v>957</v>
      </c>
      <c r="M188" s="35" t="s">
        <v>393</v>
      </c>
    </row>
    <row r="189" spans="1:13" ht="17.25" customHeight="1">
      <c r="A189" s="35" t="s">
        <v>435</v>
      </c>
      <c r="B189" s="35" t="s">
        <v>436</v>
      </c>
      <c r="C189" s="35" t="s">
        <v>437</v>
      </c>
      <c r="D189" s="35" t="s">
        <v>398</v>
      </c>
      <c r="E189" s="35" t="s">
        <v>988</v>
      </c>
      <c r="F189" s="35" t="s">
        <v>392</v>
      </c>
      <c r="G189" s="35" t="s">
        <v>392</v>
      </c>
      <c r="H189" s="35" t="s">
        <v>989</v>
      </c>
      <c r="I189" s="35" t="s">
        <v>392</v>
      </c>
      <c r="J189" s="37">
        <v>0</v>
      </c>
      <c r="K189" s="38">
        <v>34918</v>
      </c>
      <c r="L189" s="34" t="s">
        <v>960</v>
      </c>
      <c r="M189" s="35" t="s">
        <v>393</v>
      </c>
    </row>
    <row r="190" spans="1:13" ht="17.25" customHeight="1">
      <c r="A190" s="35" t="s">
        <v>435</v>
      </c>
      <c r="B190" s="35" t="s">
        <v>436</v>
      </c>
      <c r="C190" s="35" t="s">
        <v>437</v>
      </c>
      <c r="D190" s="35" t="s">
        <v>398</v>
      </c>
      <c r="E190" s="35" t="s">
        <v>991</v>
      </c>
      <c r="F190" s="35" t="s">
        <v>392</v>
      </c>
      <c r="G190" s="35" t="s">
        <v>392</v>
      </c>
      <c r="H190" s="35" t="s">
        <v>992</v>
      </c>
      <c r="I190" s="35" t="s">
        <v>392</v>
      </c>
      <c r="J190" s="37">
        <v>0</v>
      </c>
      <c r="K190" s="38">
        <v>154482</v>
      </c>
      <c r="L190" s="34" t="s">
        <v>963</v>
      </c>
      <c r="M190" s="35" t="s">
        <v>393</v>
      </c>
    </row>
    <row r="191" spans="1:13" ht="17.25" customHeight="1">
      <c r="A191" s="35" t="s">
        <v>435</v>
      </c>
      <c r="B191" s="35" t="s">
        <v>436</v>
      </c>
      <c r="C191" s="35" t="s">
        <v>437</v>
      </c>
      <c r="D191" s="35" t="s">
        <v>398</v>
      </c>
      <c r="E191" s="35" t="s">
        <v>994</v>
      </c>
      <c r="F191" s="35" t="s">
        <v>392</v>
      </c>
      <c r="G191" s="35" t="s">
        <v>392</v>
      </c>
      <c r="H191" s="35" t="s">
        <v>995</v>
      </c>
      <c r="I191" s="35" t="s">
        <v>392</v>
      </c>
      <c r="J191" s="37">
        <v>0</v>
      </c>
      <c r="K191" s="38">
        <v>22274</v>
      </c>
      <c r="L191" s="34" t="s">
        <v>966</v>
      </c>
      <c r="M191" s="35" t="s">
        <v>393</v>
      </c>
    </row>
    <row r="192" spans="1:13" ht="17.25" customHeight="1">
      <c r="A192" s="35" t="s">
        <v>435</v>
      </c>
      <c r="B192" s="35" t="s">
        <v>436</v>
      </c>
      <c r="C192" s="35" t="s">
        <v>437</v>
      </c>
      <c r="D192" s="35" t="s">
        <v>398</v>
      </c>
      <c r="E192" s="35" t="s">
        <v>997</v>
      </c>
      <c r="F192" s="35" t="s">
        <v>392</v>
      </c>
      <c r="G192" s="35" t="s">
        <v>392</v>
      </c>
      <c r="H192" s="35" t="s">
        <v>998</v>
      </c>
      <c r="I192" s="35" t="s">
        <v>392</v>
      </c>
      <c r="J192" s="37">
        <v>0</v>
      </c>
      <c r="K192" s="38">
        <v>151568</v>
      </c>
      <c r="L192" s="34" t="s">
        <v>969</v>
      </c>
      <c r="M192" s="35" t="s">
        <v>393</v>
      </c>
    </row>
    <row r="193" spans="1:13" ht="17.25" customHeight="1">
      <c r="A193" s="35" t="s">
        <v>435</v>
      </c>
      <c r="B193" s="35" t="s">
        <v>436</v>
      </c>
      <c r="C193" s="35" t="s">
        <v>437</v>
      </c>
      <c r="D193" s="35" t="s">
        <v>1000</v>
      </c>
      <c r="E193" s="35" t="s">
        <v>1001</v>
      </c>
      <c r="F193" s="35" t="s">
        <v>392</v>
      </c>
      <c r="G193" s="35" t="s">
        <v>392</v>
      </c>
      <c r="H193" s="35" t="s">
        <v>1002</v>
      </c>
      <c r="I193" s="35" t="s">
        <v>392</v>
      </c>
      <c r="J193" s="37">
        <v>0</v>
      </c>
      <c r="K193" s="38">
        <v>50410</v>
      </c>
      <c r="L193" s="34" t="s">
        <v>972</v>
      </c>
      <c r="M193" s="35" t="s">
        <v>393</v>
      </c>
    </row>
    <row r="194" spans="1:13" ht="17.25" customHeight="1">
      <c r="A194" s="35" t="s">
        <v>435</v>
      </c>
      <c r="B194" s="35" t="s">
        <v>436</v>
      </c>
      <c r="C194" s="35" t="s">
        <v>437</v>
      </c>
      <c r="D194" s="35" t="s">
        <v>1000</v>
      </c>
      <c r="E194" s="35" t="s">
        <v>1004</v>
      </c>
      <c r="F194" s="35" t="s">
        <v>392</v>
      </c>
      <c r="G194" s="35" t="s">
        <v>392</v>
      </c>
      <c r="H194" s="35" t="s">
        <v>1005</v>
      </c>
      <c r="I194" s="35" t="s">
        <v>392</v>
      </c>
      <c r="J194" s="37">
        <v>0</v>
      </c>
      <c r="K194" s="38">
        <v>44895</v>
      </c>
      <c r="L194" s="34" t="s">
        <v>975</v>
      </c>
      <c r="M194" s="35" t="s">
        <v>393</v>
      </c>
    </row>
    <row r="195" spans="1:13" ht="17.25" customHeight="1">
      <c r="A195" s="35" t="s">
        <v>435</v>
      </c>
      <c r="B195" s="35" t="s">
        <v>436</v>
      </c>
      <c r="C195" s="35" t="s">
        <v>437</v>
      </c>
      <c r="D195" s="35" t="s">
        <v>1000</v>
      </c>
      <c r="E195" s="35" t="s">
        <v>1007</v>
      </c>
      <c r="F195" s="35" t="s">
        <v>392</v>
      </c>
      <c r="G195" s="35" t="s">
        <v>392</v>
      </c>
      <c r="H195" s="35" t="s">
        <v>1008</v>
      </c>
      <c r="I195" s="35" t="s">
        <v>392</v>
      </c>
      <c r="J195" s="38">
        <v>177602</v>
      </c>
      <c r="K195" s="37">
        <v>0</v>
      </c>
      <c r="L195" s="34" t="s">
        <v>978</v>
      </c>
      <c r="M195" s="35" t="s">
        <v>393</v>
      </c>
    </row>
    <row r="196" spans="1:13" ht="17.25" customHeight="1">
      <c r="A196" s="35" t="s">
        <v>435</v>
      </c>
      <c r="B196" s="35" t="s">
        <v>436</v>
      </c>
      <c r="C196" s="35" t="s">
        <v>437</v>
      </c>
      <c r="D196" s="35" t="s">
        <v>1000</v>
      </c>
      <c r="E196" s="35" t="s">
        <v>1010</v>
      </c>
      <c r="F196" s="35" t="s">
        <v>392</v>
      </c>
      <c r="G196" s="35" t="s">
        <v>392</v>
      </c>
      <c r="H196" s="35" t="s">
        <v>1011</v>
      </c>
      <c r="I196" s="35" t="s">
        <v>392</v>
      </c>
      <c r="J196" s="38">
        <v>302328</v>
      </c>
      <c r="K196" s="37">
        <v>0</v>
      </c>
      <c r="L196" s="34" t="s">
        <v>981</v>
      </c>
      <c r="M196" s="35" t="s">
        <v>393</v>
      </c>
    </row>
    <row r="197" spans="1:13" ht="17.25" customHeight="1">
      <c r="A197" s="35" t="s">
        <v>435</v>
      </c>
      <c r="B197" s="35" t="s">
        <v>436</v>
      </c>
      <c r="C197" s="35" t="s">
        <v>437</v>
      </c>
      <c r="D197" s="35" t="s">
        <v>1000</v>
      </c>
      <c r="E197" s="35" t="s">
        <v>1013</v>
      </c>
      <c r="F197" s="35" t="s">
        <v>392</v>
      </c>
      <c r="G197" s="35" t="s">
        <v>392</v>
      </c>
      <c r="H197" s="35" t="s">
        <v>1014</v>
      </c>
      <c r="I197" s="35" t="s">
        <v>392</v>
      </c>
      <c r="J197" s="38">
        <v>1836796</v>
      </c>
      <c r="K197" s="37">
        <v>0</v>
      </c>
      <c r="L197" s="34" t="s">
        <v>984</v>
      </c>
      <c r="M197" s="35" t="s">
        <v>393</v>
      </c>
    </row>
    <row r="198" spans="1:13" ht="17.25" customHeight="1">
      <c r="A198" s="35" t="s">
        <v>435</v>
      </c>
      <c r="B198" s="35" t="s">
        <v>436</v>
      </c>
      <c r="C198" s="35" t="s">
        <v>437</v>
      </c>
      <c r="D198" s="35" t="s">
        <v>1000</v>
      </c>
      <c r="E198" s="35" t="s">
        <v>1016</v>
      </c>
      <c r="F198" s="35" t="s">
        <v>392</v>
      </c>
      <c r="G198" s="35" t="s">
        <v>392</v>
      </c>
      <c r="H198" s="35" t="s">
        <v>1017</v>
      </c>
      <c r="I198" s="35" t="s">
        <v>392</v>
      </c>
      <c r="J198" s="38">
        <v>1738790</v>
      </c>
      <c r="K198" s="37">
        <v>0</v>
      </c>
      <c r="L198" s="34" t="s">
        <v>987</v>
      </c>
      <c r="M198" s="35" t="s">
        <v>393</v>
      </c>
    </row>
    <row r="199" spans="1:13" ht="17.25" customHeight="1">
      <c r="A199" s="35" t="s">
        <v>435</v>
      </c>
      <c r="B199" s="35" t="s">
        <v>436</v>
      </c>
      <c r="C199" s="35" t="s">
        <v>437</v>
      </c>
      <c r="D199" s="35" t="s">
        <v>1000</v>
      </c>
      <c r="E199" s="35" t="s">
        <v>1019</v>
      </c>
      <c r="F199" s="35" t="s">
        <v>392</v>
      </c>
      <c r="G199" s="35" t="s">
        <v>392</v>
      </c>
      <c r="H199" s="35" t="s">
        <v>1020</v>
      </c>
      <c r="I199" s="35" t="s">
        <v>392</v>
      </c>
      <c r="J199" s="37">
        <v>0</v>
      </c>
      <c r="K199" s="38">
        <v>8661</v>
      </c>
      <c r="L199" s="34" t="s">
        <v>990</v>
      </c>
      <c r="M199" s="35" t="s">
        <v>393</v>
      </c>
    </row>
    <row r="200" spans="1:13" ht="17.25" customHeight="1">
      <c r="A200" s="35" t="s">
        <v>435</v>
      </c>
      <c r="B200" s="35" t="s">
        <v>436</v>
      </c>
      <c r="C200" s="35" t="s">
        <v>437</v>
      </c>
      <c r="D200" s="35" t="s">
        <v>1000</v>
      </c>
      <c r="E200" s="35" t="s">
        <v>1022</v>
      </c>
      <c r="F200" s="35" t="s">
        <v>392</v>
      </c>
      <c r="G200" s="35" t="s">
        <v>392</v>
      </c>
      <c r="H200" s="35" t="s">
        <v>1023</v>
      </c>
      <c r="I200" s="35" t="s">
        <v>392</v>
      </c>
      <c r="J200" s="37">
        <v>0</v>
      </c>
      <c r="K200" s="38">
        <v>4030</v>
      </c>
      <c r="L200" s="34" t="s">
        <v>993</v>
      </c>
      <c r="M200" s="35" t="s">
        <v>393</v>
      </c>
    </row>
    <row r="201" spans="1:13" ht="17.25" customHeight="1">
      <c r="A201" s="35" t="s">
        <v>435</v>
      </c>
      <c r="B201" s="35" t="s">
        <v>436</v>
      </c>
      <c r="C201" s="35" t="s">
        <v>437</v>
      </c>
      <c r="D201" s="35" t="s">
        <v>1000</v>
      </c>
      <c r="E201" s="35" t="s">
        <v>1025</v>
      </c>
      <c r="F201" s="35" t="s">
        <v>392</v>
      </c>
      <c r="G201" s="35" t="s">
        <v>392</v>
      </c>
      <c r="H201" s="35" t="s">
        <v>1026</v>
      </c>
      <c r="I201" s="35" t="s">
        <v>392</v>
      </c>
      <c r="J201" s="37">
        <v>0</v>
      </c>
      <c r="K201" s="38">
        <v>118000</v>
      </c>
      <c r="L201" s="34" t="s">
        <v>996</v>
      </c>
      <c r="M201" s="35" t="s">
        <v>393</v>
      </c>
    </row>
    <row r="202" spans="1:13" ht="17.25" customHeight="1">
      <c r="A202" s="35" t="s">
        <v>435</v>
      </c>
      <c r="B202" s="35" t="s">
        <v>436</v>
      </c>
      <c r="C202" s="35" t="s">
        <v>437</v>
      </c>
      <c r="D202" s="35" t="s">
        <v>1000</v>
      </c>
      <c r="E202" s="35" t="s">
        <v>1028</v>
      </c>
      <c r="F202" s="35" t="s">
        <v>392</v>
      </c>
      <c r="G202" s="35" t="s">
        <v>392</v>
      </c>
      <c r="H202" s="35" t="s">
        <v>1029</v>
      </c>
      <c r="I202" s="35" t="s">
        <v>392</v>
      </c>
      <c r="J202" s="37">
        <v>0</v>
      </c>
      <c r="K202" s="38">
        <v>562013</v>
      </c>
      <c r="L202" s="34" t="s">
        <v>999</v>
      </c>
      <c r="M202" s="35" t="s">
        <v>393</v>
      </c>
    </row>
    <row r="203" spans="1:13" ht="17.25" customHeight="1">
      <c r="A203" s="35" t="s">
        <v>435</v>
      </c>
      <c r="B203" s="35" t="s">
        <v>436</v>
      </c>
      <c r="C203" s="35" t="s">
        <v>437</v>
      </c>
      <c r="D203" s="35" t="s">
        <v>1000</v>
      </c>
      <c r="E203" s="35" t="s">
        <v>1031</v>
      </c>
      <c r="F203" s="35" t="s">
        <v>392</v>
      </c>
      <c r="G203" s="35" t="s">
        <v>392</v>
      </c>
      <c r="H203" s="35" t="s">
        <v>1032</v>
      </c>
      <c r="I203" s="35" t="s">
        <v>392</v>
      </c>
      <c r="J203" s="38">
        <v>671688</v>
      </c>
      <c r="K203" s="37">
        <v>0</v>
      </c>
      <c r="L203" s="34" t="s">
        <v>1003</v>
      </c>
      <c r="M203" s="35" t="s">
        <v>393</v>
      </c>
    </row>
    <row r="204" spans="1:13" ht="17.25" customHeight="1">
      <c r="A204" s="35" t="s">
        <v>389</v>
      </c>
      <c r="B204" s="35" t="s">
        <v>390</v>
      </c>
      <c r="C204" s="35" t="s">
        <v>391</v>
      </c>
      <c r="D204" s="35" t="s">
        <v>402</v>
      </c>
      <c r="E204" s="35" t="s">
        <v>403</v>
      </c>
      <c r="F204" s="35" t="s">
        <v>392</v>
      </c>
      <c r="G204" s="35" t="s">
        <v>392</v>
      </c>
      <c r="H204" s="35" t="s">
        <v>404</v>
      </c>
      <c r="I204" s="35" t="s">
        <v>392</v>
      </c>
      <c r="J204" s="37">
        <v>0</v>
      </c>
      <c r="K204" s="38">
        <v>24715</v>
      </c>
      <c r="L204" s="34" t="s">
        <v>1006</v>
      </c>
      <c r="M204" s="35" t="s">
        <v>393</v>
      </c>
    </row>
    <row r="205" spans="1:13" ht="17.25" customHeight="1">
      <c r="A205" s="35" t="s">
        <v>435</v>
      </c>
      <c r="B205" s="35" t="s">
        <v>436</v>
      </c>
      <c r="C205" s="35" t="s">
        <v>437</v>
      </c>
      <c r="D205" s="35" t="s">
        <v>402</v>
      </c>
      <c r="E205" s="35" t="s">
        <v>1034</v>
      </c>
      <c r="F205" s="35" t="s">
        <v>392</v>
      </c>
      <c r="G205" s="35" t="s">
        <v>392</v>
      </c>
      <c r="H205" s="35" t="s">
        <v>1035</v>
      </c>
      <c r="I205" s="35" t="s">
        <v>392</v>
      </c>
      <c r="J205" s="37">
        <v>0</v>
      </c>
      <c r="K205" s="38">
        <v>4450</v>
      </c>
      <c r="L205" s="34" t="s">
        <v>1009</v>
      </c>
      <c r="M205" s="35" t="s">
        <v>393</v>
      </c>
    </row>
    <row r="206" spans="1:13" ht="17.25" customHeight="1">
      <c r="A206" s="35" t="s">
        <v>435</v>
      </c>
      <c r="B206" s="35" t="s">
        <v>436</v>
      </c>
      <c r="C206" s="35" t="s">
        <v>437</v>
      </c>
      <c r="D206" s="35" t="s">
        <v>402</v>
      </c>
      <c r="E206" s="35" t="s">
        <v>1037</v>
      </c>
      <c r="F206" s="35" t="s">
        <v>392</v>
      </c>
      <c r="G206" s="35" t="s">
        <v>392</v>
      </c>
      <c r="H206" s="35" t="s">
        <v>1038</v>
      </c>
      <c r="I206" s="35" t="s">
        <v>392</v>
      </c>
      <c r="J206" s="37">
        <v>0</v>
      </c>
      <c r="K206" s="38">
        <v>11612</v>
      </c>
      <c r="L206" s="34" t="s">
        <v>1012</v>
      </c>
      <c r="M206" s="35" t="s">
        <v>393</v>
      </c>
    </row>
    <row r="207" spans="1:13" ht="17.25" customHeight="1">
      <c r="A207" s="35" t="s">
        <v>435</v>
      </c>
      <c r="B207" s="35" t="s">
        <v>436</v>
      </c>
      <c r="C207" s="35" t="s">
        <v>437</v>
      </c>
      <c r="D207" s="35" t="s">
        <v>402</v>
      </c>
      <c r="E207" s="35" t="s">
        <v>1040</v>
      </c>
      <c r="F207" s="35" t="s">
        <v>392</v>
      </c>
      <c r="G207" s="35" t="s">
        <v>392</v>
      </c>
      <c r="H207" s="35" t="s">
        <v>1041</v>
      </c>
      <c r="I207" s="35" t="s">
        <v>392</v>
      </c>
      <c r="J207" s="38">
        <v>327611</v>
      </c>
      <c r="K207" s="37">
        <v>0</v>
      </c>
      <c r="L207" s="34" t="s">
        <v>1015</v>
      </c>
      <c r="M207" s="35" t="s">
        <v>393</v>
      </c>
    </row>
    <row r="208" spans="1:13" ht="17.25" customHeight="1">
      <c r="A208" s="35" t="s">
        <v>435</v>
      </c>
      <c r="B208" s="35" t="s">
        <v>436</v>
      </c>
      <c r="C208" s="35" t="s">
        <v>437</v>
      </c>
      <c r="D208" s="35" t="s">
        <v>402</v>
      </c>
      <c r="E208" s="35" t="s">
        <v>1043</v>
      </c>
      <c r="F208" s="35" t="s">
        <v>392</v>
      </c>
      <c r="G208" s="35" t="s">
        <v>392</v>
      </c>
      <c r="H208" s="35" t="s">
        <v>1044</v>
      </c>
      <c r="I208" s="35" t="s">
        <v>392</v>
      </c>
      <c r="J208" s="38">
        <v>69528</v>
      </c>
      <c r="K208" s="37">
        <v>0</v>
      </c>
      <c r="L208" s="34" t="s">
        <v>1018</v>
      </c>
      <c r="M208" s="35" t="s">
        <v>393</v>
      </c>
    </row>
    <row r="209" spans="1:13" ht="17.25" customHeight="1">
      <c r="A209" s="35" t="s">
        <v>435</v>
      </c>
      <c r="B209" s="35" t="s">
        <v>436</v>
      </c>
      <c r="C209" s="35" t="s">
        <v>437</v>
      </c>
      <c r="D209" s="35" t="s">
        <v>402</v>
      </c>
      <c r="E209" s="35" t="s">
        <v>1046</v>
      </c>
      <c r="F209" s="35" t="s">
        <v>392</v>
      </c>
      <c r="G209" s="35" t="s">
        <v>392</v>
      </c>
      <c r="H209" s="35" t="s">
        <v>1047</v>
      </c>
      <c r="I209" s="35" t="s">
        <v>392</v>
      </c>
      <c r="J209" s="38">
        <v>77254</v>
      </c>
      <c r="K209" s="37">
        <v>0</v>
      </c>
      <c r="L209" s="34" t="s">
        <v>1021</v>
      </c>
      <c r="M209" s="35" t="s">
        <v>393</v>
      </c>
    </row>
    <row r="210" spans="1:13" ht="17.25" customHeight="1">
      <c r="A210" s="35" t="s">
        <v>435</v>
      </c>
      <c r="B210" s="35" t="s">
        <v>436</v>
      </c>
      <c r="C210" s="35" t="s">
        <v>437</v>
      </c>
      <c r="D210" s="35" t="s">
        <v>402</v>
      </c>
      <c r="E210" s="35" t="s">
        <v>1049</v>
      </c>
      <c r="F210" s="35" t="s">
        <v>392</v>
      </c>
      <c r="G210" s="35" t="s">
        <v>392</v>
      </c>
      <c r="H210" s="35" t="s">
        <v>1050</v>
      </c>
      <c r="I210" s="35" t="s">
        <v>392</v>
      </c>
      <c r="J210" s="38">
        <v>752616</v>
      </c>
      <c r="K210" s="37">
        <v>0</v>
      </c>
      <c r="L210" s="34" t="s">
        <v>1024</v>
      </c>
      <c r="M210" s="35" t="s">
        <v>393</v>
      </c>
    </row>
    <row r="211" spans="1:13" ht="17.25" customHeight="1">
      <c r="A211" s="35" t="s">
        <v>435</v>
      </c>
      <c r="B211" s="35" t="s">
        <v>436</v>
      </c>
      <c r="C211" s="35" t="s">
        <v>437</v>
      </c>
      <c r="D211" s="35" t="s">
        <v>402</v>
      </c>
      <c r="E211" s="35" t="s">
        <v>1052</v>
      </c>
      <c r="F211" s="35" t="s">
        <v>392</v>
      </c>
      <c r="G211" s="35" t="s">
        <v>392</v>
      </c>
      <c r="H211" s="35" t="s">
        <v>1053</v>
      </c>
      <c r="I211" s="35" t="s">
        <v>392</v>
      </c>
      <c r="J211" s="37">
        <v>0</v>
      </c>
      <c r="K211" s="38">
        <v>4318</v>
      </c>
      <c r="L211" s="34" t="s">
        <v>1027</v>
      </c>
      <c r="M211" s="35" t="s">
        <v>393</v>
      </c>
    </row>
    <row r="212" spans="1:13" ht="17.25" customHeight="1">
      <c r="A212" s="35" t="s">
        <v>435</v>
      </c>
      <c r="B212" s="35" t="s">
        <v>436</v>
      </c>
      <c r="C212" s="35" t="s">
        <v>437</v>
      </c>
      <c r="D212" s="35" t="s">
        <v>402</v>
      </c>
      <c r="E212" s="35" t="s">
        <v>1055</v>
      </c>
      <c r="F212" s="35" t="s">
        <v>392</v>
      </c>
      <c r="G212" s="35" t="s">
        <v>392</v>
      </c>
      <c r="H212" s="35" t="s">
        <v>1056</v>
      </c>
      <c r="I212" s="35" t="s">
        <v>392</v>
      </c>
      <c r="J212" s="37">
        <v>0</v>
      </c>
      <c r="K212" s="38">
        <v>1350000</v>
      </c>
      <c r="L212" s="34" t="s">
        <v>1030</v>
      </c>
      <c r="M212" s="35" t="s">
        <v>393</v>
      </c>
    </row>
    <row r="213" spans="1:13" ht="17.25" customHeight="1">
      <c r="A213" s="35" t="s">
        <v>435</v>
      </c>
      <c r="B213" s="35" t="s">
        <v>436</v>
      </c>
      <c r="C213" s="35" t="s">
        <v>437</v>
      </c>
      <c r="D213" s="35" t="s">
        <v>402</v>
      </c>
      <c r="E213" s="35" t="s">
        <v>1058</v>
      </c>
      <c r="F213" s="35" t="s">
        <v>392</v>
      </c>
      <c r="G213" s="35" t="s">
        <v>392</v>
      </c>
      <c r="H213" s="35" t="s">
        <v>1059</v>
      </c>
      <c r="I213" s="35" t="s">
        <v>392</v>
      </c>
      <c r="J213" s="38">
        <v>5310824</v>
      </c>
      <c r="K213" s="37">
        <v>0</v>
      </c>
      <c r="L213" s="34" t="s">
        <v>1033</v>
      </c>
      <c r="M213" s="35" t="s">
        <v>393</v>
      </c>
    </row>
    <row r="214" spans="1:13" ht="17.25" customHeight="1">
      <c r="A214" s="35" t="s">
        <v>435</v>
      </c>
      <c r="B214" s="35" t="s">
        <v>436</v>
      </c>
      <c r="C214" s="35" t="s">
        <v>437</v>
      </c>
      <c r="D214" s="35" t="s">
        <v>402</v>
      </c>
      <c r="E214" s="35" t="s">
        <v>1061</v>
      </c>
      <c r="F214" s="35" t="s">
        <v>392</v>
      </c>
      <c r="G214" s="35" t="s">
        <v>392</v>
      </c>
      <c r="H214" s="35" t="s">
        <v>1059</v>
      </c>
      <c r="I214" s="35" t="s">
        <v>392</v>
      </c>
      <c r="J214" s="37">
        <v>0</v>
      </c>
      <c r="K214" s="38">
        <v>5311282</v>
      </c>
      <c r="L214" s="34" t="s">
        <v>1036</v>
      </c>
      <c r="M214" s="35" t="s">
        <v>393</v>
      </c>
    </row>
    <row r="215" spans="1:13" ht="17.25" customHeight="1">
      <c r="A215" s="35" t="s">
        <v>435</v>
      </c>
      <c r="B215" s="35" t="s">
        <v>436</v>
      </c>
      <c r="C215" s="35" t="s">
        <v>437</v>
      </c>
      <c r="D215" s="35" t="s">
        <v>402</v>
      </c>
      <c r="E215" s="35" t="s">
        <v>1063</v>
      </c>
      <c r="F215" s="35" t="s">
        <v>392</v>
      </c>
      <c r="G215" s="35" t="s">
        <v>392</v>
      </c>
      <c r="H215" s="35" t="s">
        <v>1064</v>
      </c>
      <c r="I215" s="35" t="s">
        <v>392</v>
      </c>
      <c r="J215" s="38">
        <v>6132000</v>
      </c>
      <c r="K215" s="37">
        <v>0</v>
      </c>
      <c r="L215" s="34" t="s">
        <v>1039</v>
      </c>
      <c r="M215" s="35" t="s">
        <v>393</v>
      </c>
    </row>
    <row r="216" spans="1:13" ht="17.25" customHeight="1">
      <c r="A216" s="35" t="s">
        <v>435</v>
      </c>
      <c r="B216" s="35" t="s">
        <v>436</v>
      </c>
      <c r="C216" s="35" t="s">
        <v>437</v>
      </c>
      <c r="D216" s="35" t="s">
        <v>402</v>
      </c>
      <c r="E216" s="35" t="s">
        <v>1066</v>
      </c>
      <c r="F216" s="35" t="s">
        <v>392</v>
      </c>
      <c r="G216" s="35" t="s">
        <v>392</v>
      </c>
      <c r="H216" s="35" t="s">
        <v>1064</v>
      </c>
      <c r="I216" s="35" t="s">
        <v>392</v>
      </c>
      <c r="J216" s="37">
        <v>0</v>
      </c>
      <c r="K216" s="38">
        <v>6132000</v>
      </c>
      <c r="L216" s="34" t="s">
        <v>1042</v>
      </c>
      <c r="M216" s="35" t="s">
        <v>393</v>
      </c>
    </row>
    <row r="217" spans="1:13" ht="17.25" customHeight="1">
      <c r="A217" s="35" t="s">
        <v>435</v>
      </c>
      <c r="B217" s="35" t="s">
        <v>436</v>
      </c>
      <c r="C217" s="35" t="s">
        <v>437</v>
      </c>
      <c r="D217" s="35" t="s">
        <v>402</v>
      </c>
      <c r="E217" s="35" t="s">
        <v>1067</v>
      </c>
      <c r="F217" s="35" t="s">
        <v>392</v>
      </c>
      <c r="G217" s="35" t="s">
        <v>392</v>
      </c>
      <c r="H217" s="35" t="s">
        <v>1068</v>
      </c>
      <c r="I217" s="35" t="s">
        <v>392</v>
      </c>
      <c r="J217" s="38">
        <v>6132000</v>
      </c>
      <c r="K217" s="37">
        <v>0</v>
      </c>
      <c r="L217" s="34" t="s">
        <v>1045</v>
      </c>
      <c r="M217" s="35" t="s">
        <v>393</v>
      </c>
    </row>
    <row r="218" spans="1:13" ht="17.25" customHeight="1">
      <c r="A218" s="35" t="s">
        <v>435</v>
      </c>
      <c r="B218" s="35" t="s">
        <v>436</v>
      </c>
      <c r="C218" s="35" t="s">
        <v>437</v>
      </c>
      <c r="D218" s="35" t="s">
        <v>402</v>
      </c>
      <c r="E218" s="35" t="s">
        <v>1069</v>
      </c>
      <c r="F218" s="35" t="s">
        <v>392</v>
      </c>
      <c r="G218" s="35" t="s">
        <v>392</v>
      </c>
      <c r="H218" s="35" t="s">
        <v>1068</v>
      </c>
      <c r="I218" s="35" t="s">
        <v>392</v>
      </c>
      <c r="J218" s="37">
        <v>0</v>
      </c>
      <c r="K218" s="38">
        <v>6132000</v>
      </c>
      <c r="L218" s="34" t="s">
        <v>1048</v>
      </c>
      <c r="M218" s="35" t="s">
        <v>393</v>
      </c>
    </row>
    <row r="219" spans="1:13" ht="17.25" customHeight="1">
      <c r="A219" s="35" t="s">
        <v>435</v>
      </c>
      <c r="B219" s="35" t="s">
        <v>436</v>
      </c>
      <c r="C219" s="35" t="s">
        <v>437</v>
      </c>
      <c r="D219" s="35" t="s">
        <v>402</v>
      </c>
      <c r="E219" s="35" t="s">
        <v>1070</v>
      </c>
      <c r="F219" s="35" t="s">
        <v>392</v>
      </c>
      <c r="G219" s="35" t="s">
        <v>392</v>
      </c>
      <c r="H219" s="35" t="s">
        <v>1071</v>
      </c>
      <c r="I219" s="35" t="s">
        <v>392</v>
      </c>
      <c r="J219" s="38">
        <v>5000000</v>
      </c>
      <c r="K219" s="37">
        <v>0</v>
      </c>
      <c r="L219" s="34" t="s">
        <v>1051</v>
      </c>
      <c r="M219" s="35" t="s">
        <v>393</v>
      </c>
    </row>
    <row r="220" spans="1:13" ht="17.25" customHeight="1">
      <c r="A220" s="35" t="s">
        <v>435</v>
      </c>
      <c r="B220" s="35" t="s">
        <v>436</v>
      </c>
      <c r="C220" s="35" t="s">
        <v>437</v>
      </c>
      <c r="D220" s="35" t="s">
        <v>402</v>
      </c>
      <c r="E220" s="35" t="s">
        <v>1073</v>
      </c>
      <c r="F220" s="35" t="s">
        <v>392</v>
      </c>
      <c r="G220" s="35" t="s">
        <v>392</v>
      </c>
      <c r="H220" s="35" t="s">
        <v>1071</v>
      </c>
      <c r="I220" s="35" t="s">
        <v>392</v>
      </c>
      <c r="J220" s="38">
        <v>1350000</v>
      </c>
      <c r="K220" s="37">
        <v>0</v>
      </c>
      <c r="L220" s="34" t="s">
        <v>1054</v>
      </c>
      <c r="M220" s="35" t="s">
        <v>393</v>
      </c>
    </row>
    <row r="221" spans="1:13" ht="17.25" customHeight="1">
      <c r="A221" s="35" t="s">
        <v>435</v>
      </c>
      <c r="B221" s="35" t="s">
        <v>436</v>
      </c>
      <c r="C221" s="35" t="s">
        <v>437</v>
      </c>
      <c r="D221" s="35" t="s">
        <v>402</v>
      </c>
      <c r="E221" s="35" t="s">
        <v>1075</v>
      </c>
      <c r="F221" s="35" t="s">
        <v>392</v>
      </c>
      <c r="G221" s="35" t="s">
        <v>392</v>
      </c>
      <c r="H221" s="35" t="s">
        <v>1076</v>
      </c>
      <c r="I221" s="35" t="s">
        <v>392</v>
      </c>
      <c r="J221" s="37">
        <v>0</v>
      </c>
      <c r="K221" s="38">
        <v>5000000</v>
      </c>
      <c r="L221" s="34" t="s">
        <v>1057</v>
      </c>
      <c r="M221" s="35" t="s">
        <v>393</v>
      </c>
    </row>
    <row r="222" spans="1:13" ht="17.25" customHeight="1">
      <c r="A222" s="35" t="s">
        <v>435</v>
      </c>
      <c r="B222" s="35" t="s">
        <v>436</v>
      </c>
      <c r="C222" s="35" t="s">
        <v>437</v>
      </c>
      <c r="D222" s="35" t="s">
        <v>402</v>
      </c>
      <c r="E222" s="35" t="s">
        <v>1078</v>
      </c>
      <c r="F222" s="35" t="s">
        <v>392</v>
      </c>
      <c r="G222" s="35" t="s">
        <v>392</v>
      </c>
      <c r="H222" s="35" t="s">
        <v>1079</v>
      </c>
      <c r="I222" s="35" t="s">
        <v>392</v>
      </c>
      <c r="J222" s="37">
        <v>0</v>
      </c>
      <c r="K222" s="38">
        <v>1350000</v>
      </c>
      <c r="L222" s="34" t="s">
        <v>1060</v>
      </c>
      <c r="M222" s="35" t="s">
        <v>393</v>
      </c>
    </row>
    <row r="223" spans="1:13" ht="17.25" customHeight="1">
      <c r="A223" s="35" t="s">
        <v>435</v>
      </c>
      <c r="B223" s="35" t="s">
        <v>436</v>
      </c>
      <c r="C223" s="35" t="s">
        <v>437</v>
      </c>
      <c r="D223" s="35" t="s">
        <v>402</v>
      </c>
      <c r="E223" s="35" t="s">
        <v>1080</v>
      </c>
      <c r="F223" s="35" t="s">
        <v>392</v>
      </c>
      <c r="G223" s="35" t="s">
        <v>392</v>
      </c>
      <c r="H223" s="35" t="s">
        <v>1081</v>
      </c>
      <c r="I223" s="35" t="s">
        <v>392</v>
      </c>
      <c r="J223" s="37">
        <v>0</v>
      </c>
      <c r="K223" s="38">
        <v>39533</v>
      </c>
      <c r="L223" s="34" t="s">
        <v>1062</v>
      </c>
      <c r="M223" s="35" t="s">
        <v>393</v>
      </c>
    </row>
    <row r="224" spans="1:13" ht="17.25" customHeight="1">
      <c r="A224" s="35" t="s">
        <v>435</v>
      </c>
      <c r="B224" s="35" t="s">
        <v>436</v>
      </c>
      <c r="C224" s="35" t="s">
        <v>437</v>
      </c>
      <c r="D224" s="35" t="s">
        <v>402</v>
      </c>
      <c r="E224" s="35" t="s">
        <v>1083</v>
      </c>
      <c r="F224" s="35" t="s">
        <v>392</v>
      </c>
      <c r="G224" s="35" t="s">
        <v>392</v>
      </c>
      <c r="H224" s="35" t="s">
        <v>1084</v>
      </c>
      <c r="I224" s="35" t="s">
        <v>392</v>
      </c>
      <c r="J224" s="37">
        <v>0</v>
      </c>
      <c r="K224" s="38">
        <v>618525</v>
      </c>
      <c r="L224" s="34" t="s">
        <v>1065</v>
      </c>
      <c r="M224" s="35" t="s">
        <v>393</v>
      </c>
    </row>
    <row r="225" spans="1:13" ht="17.25" customHeight="1">
      <c r="A225" s="35" t="s">
        <v>435</v>
      </c>
      <c r="B225" s="35" t="s">
        <v>436</v>
      </c>
      <c r="C225" s="35" t="s">
        <v>437</v>
      </c>
      <c r="D225" s="35" t="s">
        <v>402</v>
      </c>
      <c r="E225" s="35" t="s">
        <v>1086</v>
      </c>
      <c r="F225" s="35" t="s">
        <v>392</v>
      </c>
      <c r="G225" s="35" t="s">
        <v>392</v>
      </c>
      <c r="H225" s="35" t="s">
        <v>1087</v>
      </c>
      <c r="I225" s="35" t="s">
        <v>392</v>
      </c>
      <c r="J225" s="37">
        <v>0</v>
      </c>
      <c r="K225" s="38">
        <v>472500</v>
      </c>
      <c r="L225" s="34" t="s">
        <v>1062</v>
      </c>
      <c r="M225" s="35" t="s">
        <v>393</v>
      </c>
    </row>
    <row r="226" spans="1:13" ht="17.25" customHeight="1">
      <c r="A226" s="35" t="s">
        <v>435</v>
      </c>
      <c r="B226" s="35" t="s">
        <v>436</v>
      </c>
      <c r="C226" s="35" t="s">
        <v>437</v>
      </c>
      <c r="D226" s="35" t="s">
        <v>402</v>
      </c>
      <c r="E226" s="35" t="s">
        <v>1089</v>
      </c>
      <c r="F226" s="35" t="s">
        <v>392</v>
      </c>
      <c r="G226" s="35" t="s">
        <v>392</v>
      </c>
      <c r="H226" s="35" t="s">
        <v>1090</v>
      </c>
      <c r="I226" s="35" t="s">
        <v>392</v>
      </c>
      <c r="J226" s="37">
        <v>0</v>
      </c>
      <c r="K226" s="38">
        <v>78750</v>
      </c>
      <c r="L226" s="34" t="s">
        <v>1065</v>
      </c>
      <c r="M226" s="35" t="s">
        <v>393</v>
      </c>
    </row>
    <row r="227" spans="1:13" ht="17.25" customHeight="1">
      <c r="A227" s="35" t="s">
        <v>435</v>
      </c>
      <c r="B227" s="35" t="s">
        <v>436</v>
      </c>
      <c r="C227" s="35" t="s">
        <v>437</v>
      </c>
      <c r="D227" s="35" t="s">
        <v>402</v>
      </c>
      <c r="E227" s="35" t="s">
        <v>1092</v>
      </c>
      <c r="F227" s="35" t="s">
        <v>392</v>
      </c>
      <c r="G227" s="35" t="s">
        <v>392</v>
      </c>
      <c r="H227" s="35" t="s">
        <v>1093</v>
      </c>
      <c r="I227" s="35" t="s">
        <v>392</v>
      </c>
      <c r="J227" s="38">
        <v>184350</v>
      </c>
      <c r="K227" s="37">
        <v>0</v>
      </c>
      <c r="L227" s="34" t="s">
        <v>1062</v>
      </c>
      <c r="M227" s="35" t="s">
        <v>393</v>
      </c>
    </row>
    <row r="228" spans="1:13" ht="17.25" customHeight="1">
      <c r="A228" s="35" t="s">
        <v>435</v>
      </c>
      <c r="B228" s="35" t="s">
        <v>436</v>
      </c>
      <c r="C228" s="35" t="s">
        <v>437</v>
      </c>
      <c r="D228" s="35" t="s">
        <v>402</v>
      </c>
      <c r="E228" s="35" t="s">
        <v>1095</v>
      </c>
      <c r="F228" s="35" t="s">
        <v>392</v>
      </c>
      <c r="G228" s="35" t="s">
        <v>392</v>
      </c>
      <c r="H228" s="35" t="s">
        <v>1096</v>
      </c>
      <c r="I228" s="35" t="s">
        <v>392</v>
      </c>
      <c r="J228" s="38">
        <v>13441</v>
      </c>
      <c r="K228" s="37">
        <v>0</v>
      </c>
      <c r="L228" s="34" t="s">
        <v>1072</v>
      </c>
      <c r="M228" s="35" t="s">
        <v>393</v>
      </c>
    </row>
    <row r="229" spans="1:13" ht="17.25" customHeight="1">
      <c r="A229" s="35" t="s">
        <v>435</v>
      </c>
      <c r="B229" s="35" t="s">
        <v>436</v>
      </c>
      <c r="C229" s="35" t="s">
        <v>437</v>
      </c>
      <c r="D229" s="35" t="s">
        <v>402</v>
      </c>
      <c r="E229" s="35" t="s">
        <v>1098</v>
      </c>
      <c r="F229" s="35" t="s">
        <v>392</v>
      </c>
      <c r="G229" s="35" t="s">
        <v>392</v>
      </c>
      <c r="H229" s="35" t="s">
        <v>1099</v>
      </c>
      <c r="I229" s="35" t="s">
        <v>392</v>
      </c>
      <c r="J229" s="38">
        <v>897710</v>
      </c>
      <c r="K229" s="37">
        <v>0</v>
      </c>
      <c r="L229" s="34" t="s">
        <v>1074</v>
      </c>
      <c r="M229" s="35" t="s">
        <v>393</v>
      </c>
    </row>
    <row r="230" spans="1:13" ht="17.25" customHeight="1">
      <c r="A230" s="35" t="s">
        <v>435</v>
      </c>
      <c r="B230" s="35" t="s">
        <v>436</v>
      </c>
      <c r="C230" s="35" t="s">
        <v>437</v>
      </c>
      <c r="D230" s="35" t="s">
        <v>402</v>
      </c>
      <c r="E230" s="35" t="s">
        <v>1101</v>
      </c>
      <c r="F230" s="35" t="s">
        <v>392</v>
      </c>
      <c r="G230" s="35" t="s">
        <v>392</v>
      </c>
      <c r="H230" s="35" t="s">
        <v>1102</v>
      </c>
      <c r="I230" s="35" t="s">
        <v>392</v>
      </c>
      <c r="J230" s="38">
        <v>43281</v>
      </c>
      <c r="K230" s="37">
        <v>0</v>
      </c>
      <c r="L230" s="34" t="s">
        <v>1077</v>
      </c>
      <c r="M230" s="35" t="s">
        <v>393</v>
      </c>
    </row>
    <row r="231" spans="1:13" ht="17.25" customHeight="1">
      <c r="A231" s="35" t="s">
        <v>389</v>
      </c>
      <c r="B231" s="35" t="s">
        <v>390</v>
      </c>
      <c r="C231" s="35" t="s">
        <v>391</v>
      </c>
      <c r="D231" s="35" t="s">
        <v>406</v>
      </c>
      <c r="E231" s="35" t="s">
        <v>407</v>
      </c>
      <c r="F231" s="35" t="s">
        <v>392</v>
      </c>
      <c r="G231" s="35" t="s">
        <v>392</v>
      </c>
      <c r="H231" s="35" t="s">
        <v>408</v>
      </c>
      <c r="I231" s="35" t="s">
        <v>392</v>
      </c>
      <c r="J231" s="37">
        <v>0</v>
      </c>
      <c r="K231" s="38">
        <v>24915</v>
      </c>
      <c r="L231" s="34" t="s">
        <v>1062</v>
      </c>
      <c r="M231" s="35" t="s">
        <v>393</v>
      </c>
    </row>
    <row r="232" spans="1:13" ht="17.25" customHeight="1">
      <c r="A232" s="35" t="s">
        <v>389</v>
      </c>
      <c r="B232" s="35" t="s">
        <v>390</v>
      </c>
      <c r="C232" s="35" t="s">
        <v>391</v>
      </c>
      <c r="D232" s="35" t="s">
        <v>406</v>
      </c>
      <c r="E232" s="35" t="s">
        <v>410</v>
      </c>
      <c r="F232" s="35" t="s">
        <v>392</v>
      </c>
      <c r="G232" s="35" t="s">
        <v>392</v>
      </c>
      <c r="H232" s="35" t="s">
        <v>411</v>
      </c>
      <c r="I232" s="35" t="s">
        <v>392</v>
      </c>
      <c r="J232" s="37">
        <v>0</v>
      </c>
      <c r="K232" s="38">
        <v>4983</v>
      </c>
      <c r="L232" s="34" t="s">
        <v>1082</v>
      </c>
      <c r="M232" s="35" t="s">
        <v>393</v>
      </c>
    </row>
    <row r="233" spans="1:13" ht="17.25" customHeight="1">
      <c r="A233" s="35" t="s">
        <v>389</v>
      </c>
      <c r="B233" s="35" t="s">
        <v>390</v>
      </c>
      <c r="C233" s="35" t="s">
        <v>391</v>
      </c>
      <c r="D233" s="35" t="s">
        <v>406</v>
      </c>
      <c r="E233" s="35" t="s">
        <v>413</v>
      </c>
      <c r="F233" s="35" t="s">
        <v>392</v>
      </c>
      <c r="G233" s="35" t="s">
        <v>392</v>
      </c>
      <c r="H233" s="35" t="s">
        <v>414</v>
      </c>
      <c r="I233" s="35" t="s">
        <v>392</v>
      </c>
      <c r="J233" s="37">
        <v>0</v>
      </c>
      <c r="K233" s="38">
        <v>3955</v>
      </c>
      <c r="L233" s="34" t="s">
        <v>1085</v>
      </c>
      <c r="M233" s="35" t="s">
        <v>393</v>
      </c>
    </row>
    <row r="234" spans="1:13" ht="17.25" customHeight="1">
      <c r="A234" s="35" t="s">
        <v>389</v>
      </c>
      <c r="B234" s="35" t="s">
        <v>390</v>
      </c>
      <c r="C234" s="35" t="s">
        <v>391</v>
      </c>
      <c r="D234" s="35" t="s">
        <v>406</v>
      </c>
      <c r="E234" s="35" t="s">
        <v>416</v>
      </c>
      <c r="F234" s="35" t="s">
        <v>392</v>
      </c>
      <c r="G234" s="35" t="s">
        <v>392</v>
      </c>
      <c r="H234" s="35" t="s">
        <v>417</v>
      </c>
      <c r="I234" s="35" t="s">
        <v>392</v>
      </c>
      <c r="J234" s="37">
        <v>0</v>
      </c>
      <c r="K234" s="38">
        <v>2990</v>
      </c>
      <c r="L234" s="34" t="s">
        <v>1088</v>
      </c>
      <c r="M234" s="35" t="s">
        <v>393</v>
      </c>
    </row>
    <row r="235" spans="1:13" ht="17.25" customHeight="1">
      <c r="A235" s="35" t="s">
        <v>389</v>
      </c>
      <c r="B235" s="35" t="s">
        <v>390</v>
      </c>
      <c r="C235" s="35" t="s">
        <v>391</v>
      </c>
      <c r="D235" s="35" t="s">
        <v>406</v>
      </c>
      <c r="E235" s="35" t="s">
        <v>419</v>
      </c>
      <c r="F235" s="35" t="s">
        <v>392</v>
      </c>
      <c r="G235" s="35" t="s">
        <v>392</v>
      </c>
      <c r="H235" s="35" t="s">
        <v>420</v>
      </c>
      <c r="I235" s="35" t="s">
        <v>392</v>
      </c>
      <c r="J235" s="37">
        <v>0</v>
      </c>
      <c r="K235" s="37">
        <v>791</v>
      </c>
      <c r="L235" s="34" t="s">
        <v>1091</v>
      </c>
      <c r="M235" s="35" t="s">
        <v>393</v>
      </c>
    </row>
    <row r="236" spans="1:13" ht="17.25" customHeight="1">
      <c r="A236" s="35" t="s">
        <v>435</v>
      </c>
      <c r="B236" s="35" t="s">
        <v>436</v>
      </c>
      <c r="C236" s="35" t="s">
        <v>437</v>
      </c>
      <c r="D236" s="35" t="s">
        <v>406</v>
      </c>
      <c r="E236" s="35" t="s">
        <v>1104</v>
      </c>
      <c r="F236" s="35" t="s">
        <v>392</v>
      </c>
      <c r="G236" s="35" t="s">
        <v>392</v>
      </c>
      <c r="H236" s="35" t="s">
        <v>1105</v>
      </c>
      <c r="I236" s="35" t="s">
        <v>392</v>
      </c>
      <c r="J236" s="37">
        <v>0</v>
      </c>
      <c r="K236" s="38">
        <v>117588</v>
      </c>
      <c r="L236" s="34" t="s">
        <v>1094</v>
      </c>
      <c r="M236" s="35" t="s">
        <v>393</v>
      </c>
    </row>
    <row r="237" spans="1:13" ht="17.25" customHeight="1">
      <c r="A237" s="35" t="s">
        <v>435</v>
      </c>
      <c r="B237" s="35" t="s">
        <v>436</v>
      </c>
      <c r="C237" s="35" t="s">
        <v>437</v>
      </c>
      <c r="D237" s="35" t="s">
        <v>406</v>
      </c>
      <c r="E237" s="35" t="s">
        <v>1107</v>
      </c>
      <c r="F237" s="35" t="s">
        <v>392</v>
      </c>
      <c r="G237" s="35" t="s">
        <v>392</v>
      </c>
      <c r="H237" s="35" t="s">
        <v>1108</v>
      </c>
      <c r="I237" s="35" t="s">
        <v>392</v>
      </c>
      <c r="J237" s="37">
        <v>0</v>
      </c>
      <c r="K237" s="38">
        <v>25000</v>
      </c>
      <c r="L237" s="34" t="s">
        <v>1097</v>
      </c>
      <c r="M237" s="35" t="s">
        <v>393</v>
      </c>
    </row>
    <row r="238" spans="1:13" ht="17.25" customHeight="1">
      <c r="A238" s="35" t="s">
        <v>435</v>
      </c>
      <c r="B238" s="35" t="s">
        <v>436</v>
      </c>
      <c r="C238" s="35" t="s">
        <v>437</v>
      </c>
      <c r="D238" s="35" t="s">
        <v>406</v>
      </c>
      <c r="E238" s="35" t="s">
        <v>1110</v>
      </c>
      <c r="F238" s="35" t="s">
        <v>392</v>
      </c>
      <c r="G238" s="35" t="s">
        <v>392</v>
      </c>
      <c r="H238" s="35" t="s">
        <v>1111</v>
      </c>
      <c r="I238" s="35" t="s">
        <v>392</v>
      </c>
      <c r="J238" s="37">
        <v>0</v>
      </c>
      <c r="K238" s="38">
        <v>19537</v>
      </c>
      <c r="L238" s="34" t="s">
        <v>1100</v>
      </c>
      <c r="M238" s="35" t="s">
        <v>393</v>
      </c>
    </row>
    <row r="239" spans="1:13" ht="17.25" customHeight="1">
      <c r="A239" s="35" t="s">
        <v>435</v>
      </c>
      <c r="B239" s="35" t="s">
        <v>436</v>
      </c>
      <c r="C239" s="35" t="s">
        <v>437</v>
      </c>
      <c r="D239" s="35" t="s">
        <v>406</v>
      </c>
      <c r="E239" s="35" t="s">
        <v>1113</v>
      </c>
      <c r="F239" s="35" t="s">
        <v>392</v>
      </c>
      <c r="G239" s="35" t="s">
        <v>392</v>
      </c>
      <c r="H239" s="35" t="s">
        <v>1114</v>
      </c>
      <c r="I239" s="35" t="s">
        <v>392</v>
      </c>
      <c r="J239" s="37">
        <v>0</v>
      </c>
      <c r="K239" s="38">
        <v>19790</v>
      </c>
      <c r="L239" s="34" t="s">
        <v>1103</v>
      </c>
      <c r="M239" s="35" t="s">
        <v>393</v>
      </c>
    </row>
    <row r="240" spans="1:13" ht="17.25" customHeight="1">
      <c r="A240" s="35" t="s">
        <v>435</v>
      </c>
      <c r="B240" s="35" t="s">
        <v>436</v>
      </c>
      <c r="C240" s="35" t="s">
        <v>437</v>
      </c>
      <c r="D240" s="35" t="s">
        <v>406</v>
      </c>
      <c r="E240" s="35" t="s">
        <v>1116</v>
      </c>
      <c r="F240" s="35" t="s">
        <v>392</v>
      </c>
      <c r="G240" s="35" t="s">
        <v>392</v>
      </c>
      <c r="H240" s="35" t="s">
        <v>1117</v>
      </c>
      <c r="I240" s="35" t="s">
        <v>392</v>
      </c>
      <c r="J240" s="37">
        <v>0</v>
      </c>
      <c r="K240" s="38">
        <v>16125</v>
      </c>
      <c r="L240" s="34" t="s">
        <v>1106</v>
      </c>
      <c r="M240" s="35" t="s">
        <v>393</v>
      </c>
    </row>
    <row r="241" spans="1:13" ht="17.25" customHeight="1">
      <c r="A241" s="35" t="s">
        <v>435</v>
      </c>
      <c r="B241" s="35" t="s">
        <v>436</v>
      </c>
      <c r="C241" s="35" t="s">
        <v>437</v>
      </c>
      <c r="D241" s="35" t="s">
        <v>406</v>
      </c>
      <c r="E241" s="35" t="s">
        <v>1119</v>
      </c>
      <c r="F241" s="35" t="s">
        <v>392</v>
      </c>
      <c r="G241" s="35" t="s">
        <v>392</v>
      </c>
      <c r="H241" s="35" t="s">
        <v>1120</v>
      </c>
      <c r="I241" s="35" t="s">
        <v>392</v>
      </c>
      <c r="J241" s="37">
        <v>0</v>
      </c>
      <c r="K241" s="38">
        <v>111992</v>
      </c>
      <c r="L241" s="34" t="s">
        <v>1109</v>
      </c>
      <c r="M241" s="35" t="s">
        <v>393</v>
      </c>
    </row>
    <row r="242" spans="1:13" ht="17.25" customHeight="1">
      <c r="A242" s="35" t="s">
        <v>435</v>
      </c>
      <c r="B242" s="35" t="s">
        <v>436</v>
      </c>
      <c r="C242" s="35" t="s">
        <v>437</v>
      </c>
      <c r="D242" s="35" t="s">
        <v>406</v>
      </c>
      <c r="E242" s="35" t="s">
        <v>1122</v>
      </c>
      <c r="F242" s="35" t="s">
        <v>392</v>
      </c>
      <c r="G242" s="35" t="s">
        <v>392</v>
      </c>
      <c r="H242" s="35" t="s">
        <v>1123</v>
      </c>
      <c r="I242" s="35" t="s">
        <v>392</v>
      </c>
      <c r="J242" s="37">
        <v>0</v>
      </c>
      <c r="K242" s="38">
        <v>348823</v>
      </c>
      <c r="L242" s="34" t="s">
        <v>1112</v>
      </c>
      <c r="M242" s="35" t="s">
        <v>393</v>
      </c>
    </row>
    <row r="243" spans="1:13" ht="17.25" customHeight="1">
      <c r="A243" s="35" t="s">
        <v>435</v>
      </c>
      <c r="B243" s="35" t="s">
        <v>436</v>
      </c>
      <c r="C243" s="35" t="s">
        <v>437</v>
      </c>
      <c r="D243" s="35" t="s">
        <v>406</v>
      </c>
      <c r="E243" s="35" t="s">
        <v>1125</v>
      </c>
      <c r="F243" s="35" t="s">
        <v>392</v>
      </c>
      <c r="G243" s="35" t="s">
        <v>392</v>
      </c>
      <c r="H243" s="35" t="s">
        <v>1126</v>
      </c>
      <c r="I243" s="35" t="s">
        <v>392</v>
      </c>
      <c r="J243" s="38">
        <v>1227600</v>
      </c>
      <c r="K243" s="37">
        <v>0</v>
      </c>
      <c r="L243" s="34" t="s">
        <v>1115</v>
      </c>
      <c r="M243" s="35" t="s">
        <v>393</v>
      </c>
    </row>
    <row r="244" spans="1:13" ht="17.25" customHeight="1">
      <c r="A244" s="35" t="s">
        <v>435</v>
      </c>
      <c r="B244" s="35" t="s">
        <v>436</v>
      </c>
      <c r="C244" s="35" t="s">
        <v>437</v>
      </c>
      <c r="D244" s="35" t="s">
        <v>406</v>
      </c>
      <c r="E244" s="35" t="s">
        <v>1128</v>
      </c>
      <c r="F244" s="35" t="s">
        <v>392</v>
      </c>
      <c r="G244" s="35" t="s">
        <v>392</v>
      </c>
      <c r="H244" s="35" t="s">
        <v>1126</v>
      </c>
      <c r="I244" s="35" t="s">
        <v>392</v>
      </c>
      <c r="J244" s="37">
        <v>0</v>
      </c>
      <c r="K244" s="38">
        <v>1227600</v>
      </c>
      <c r="L244" s="34" t="s">
        <v>1118</v>
      </c>
      <c r="M244" s="35" t="s">
        <v>393</v>
      </c>
    </row>
    <row r="245" spans="1:13" ht="17.25" customHeight="1">
      <c r="A245" s="35" t="s">
        <v>435</v>
      </c>
      <c r="B245" s="35" t="s">
        <v>436</v>
      </c>
      <c r="C245" s="35" t="s">
        <v>437</v>
      </c>
      <c r="D245" s="35" t="s">
        <v>406</v>
      </c>
      <c r="E245" s="35" t="s">
        <v>1129</v>
      </c>
      <c r="F245" s="35" t="s">
        <v>392</v>
      </c>
      <c r="G245" s="35" t="s">
        <v>392</v>
      </c>
      <c r="H245" s="35" t="s">
        <v>1130</v>
      </c>
      <c r="I245" s="35" t="s">
        <v>392</v>
      </c>
      <c r="J245" s="38">
        <v>1227600</v>
      </c>
      <c r="K245" s="37">
        <v>0</v>
      </c>
      <c r="L245" s="34" t="s">
        <v>1121</v>
      </c>
      <c r="M245" s="35" t="s">
        <v>393</v>
      </c>
    </row>
    <row r="246" spans="1:13" ht="17.25" customHeight="1">
      <c r="A246" s="35" t="s">
        <v>435</v>
      </c>
      <c r="B246" s="35" t="s">
        <v>436</v>
      </c>
      <c r="C246" s="35" t="s">
        <v>437</v>
      </c>
      <c r="D246" s="35" t="s">
        <v>406</v>
      </c>
      <c r="E246" s="35" t="s">
        <v>1131</v>
      </c>
      <c r="F246" s="35" t="s">
        <v>392</v>
      </c>
      <c r="G246" s="35" t="s">
        <v>392</v>
      </c>
      <c r="H246" s="35" t="s">
        <v>1130</v>
      </c>
      <c r="I246" s="35" t="s">
        <v>392</v>
      </c>
      <c r="J246" s="37">
        <v>0</v>
      </c>
      <c r="K246" s="38">
        <v>1227600</v>
      </c>
      <c r="L246" s="34" t="s">
        <v>1124</v>
      </c>
      <c r="M246" s="35" t="s">
        <v>393</v>
      </c>
    </row>
    <row r="247" spans="1:13" ht="17.25" customHeight="1">
      <c r="A247" s="35" t="s">
        <v>435</v>
      </c>
      <c r="B247" s="35" t="s">
        <v>436</v>
      </c>
      <c r="C247" s="35" t="s">
        <v>437</v>
      </c>
      <c r="D247" s="35" t="s">
        <v>406</v>
      </c>
      <c r="E247" s="35" t="s">
        <v>1132</v>
      </c>
      <c r="F247" s="35" t="s">
        <v>392</v>
      </c>
      <c r="G247" s="35" t="s">
        <v>392</v>
      </c>
      <c r="H247" s="35" t="s">
        <v>1133</v>
      </c>
      <c r="I247" s="35" t="s">
        <v>392</v>
      </c>
      <c r="J247" s="37">
        <v>0</v>
      </c>
      <c r="K247" s="38">
        <v>321797</v>
      </c>
      <c r="L247" s="34" t="s">
        <v>1127</v>
      </c>
      <c r="M247" s="35" t="s">
        <v>393</v>
      </c>
    </row>
    <row r="248" spans="1:13" ht="17.25" customHeight="1">
      <c r="A248" s="35" t="s">
        <v>435</v>
      </c>
      <c r="B248" s="35" t="s">
        <v>436</v>
      </c>
      <c r="C248" s="35" t="s">
        <v>437</v>
      </c>
      <c r="D248" s="35" t="s">
        <v>406</v>
      </c>
      <c r="E248" s="35" t="s">
        <v>1135</v>
      </c>
      <c r="F248" s="35" t="s">
        <v>392</v>
      </c>
      <c r="G248" s="35" t="s">
        <v>392</v>
      </c>
      <c r="H248" s="35" t="s">
        <v>1136</v>
      </c>
      <c r="I248" s="35" t="s">
        <v>392</v>
      </c>
      <c r="J248" s="38">
        <v>5310824</v>
      </c>
      <c r="K248" s="37">
        <v>0</v>
      </c>
      <c r="L248" s="34" t="s">
        <v>1124</v>
      </c>
      <c r="M248" s="35" t="s">
        <v>393</v>
      </c>
    </row>
    <row r="249" spans="1:13" ht="17.25" customHeight="1">
      <c r="A249" s="35" t="s">
        <v>435</v>
      </c>
      <c r="B249" s="35" t="s">
        <v>436</v>
      </c>
      <c r="C249" s="35" t="s">
        <v>437</v>
      </c>
      <c r="D249" s="35" t="s">
        <v>406</v>
      </c>
      <c r="E249" s="35" t="s">
        <v>1138</v>
      </c>
      <c r="F249" s="35" t="s">
        <v>392</v>
      </c>
      <c r="G249" s="35" t="s">
        <v>392</v>
      </c>
      <c r="H249" s="35" t="s">
        <v>1136</v>
      </c>
      <c r="I249" s="35" t="s">
        <v>392</v>
      </c>
      <c r="J249" s="37">
        <v>0</v>
      </c>
      <c r="K249" s="38">
        <v>5311282</v>
      </c>
      <c r="L249" s="34" t="s">
        <v>1127</v>
      </c>
      <c r="M249" s="35" t="s">
        <v>393</v>
      </c>
    </row>
    <row r="250" spans="1:13" ht="17.25" customHeight="1">
      <c r="A250" s="35" t="s">
        <v>435</v>
      </c>
      <c r="B250" s="35" t="s">
        <v>436</v>
      </c>
      <c r="C250" s="35" t="s">
        <v>437</v>
      </c>
      <c r="D250" s="35" t="s">
        <v>406</v>
      </c>
      <c r="E250" s="35" t="s">
        <v>1140</v>
      </c>
      <c r="F250" s="35" t="s">
        <v>392</v>
      </c>
      <c r="G250" s="35" t="s">
        <v>392</v>
      </c>
      <c r="H250" s="35" t="s">
        <v>1141</v>
      </c>
      <c r="I250" s="35" t="s">
        <v>392</v>
      </c>
      <c r="J250" s="38">
        <v>9213000</v>
      </c>
      <c r="K250" s="37">
        <v>0</v>
      </c>
      <c r="L250" s="34" t="s">
        <v>1124</v>
      </c>
      <c r="M250" s="35" t="s">
        <v>393</v>
      </c>
    </row>
    <row r="251" spans="1:13" ht="17.25" customHeight="1">
      <c r="A251" s="35" t="s">
        <v>435</v>
      </c>
      <c r="B251" s="35" t="s">
        <v>436</v>
      </c>
      <c r="C251" s="35" t="s">
        <v>437</v>
      </c>
      <c r="D251" s="35" t="s">
        <v>406</v>
      </c>
      <c r="E251" s="35" t="s">
        <v>1143</v>
      </c>
      <c r="F251" s="35" t="s">
        <v>392</v>
      </c>
      <c r="G251" s="35" t="s">
        <v>392</v>
      </c>
      <c r="H251" s="35" t="s">
        <v>1144</v>
      </c>
      <c r="I251" s="35" t="s">
        <v>392</v>
      </c>
      <c r="J251" s="37">
        <v>0</v>
      </c>
      <c r="K251" s="38">
        <v>9213000</v>
      </c>
      <c r="L251" s="34" t="s">
        <v>1134</v>
      </c>
      <c r="M251" s="35" t="s">
        <v>393</v>
      </c>
    </row>
    <row r="252" spans="1:13" ht="17.25" customHeight="1">
      <c r="A252" s="35" t="s">
        <v>435</v>
      </c>
      <c r="B252" s="35" t="s">
        <v>436</v>
      </c>
      <c r="C252" s="35" t="s">
        <v>437</v>
      </c>
      <c r="D252" s="35" t="s">
        <v>1145</v>
      </c>
      <c r="E252" s="35" t="s">
        <v>1146</v>
      </c>
      <c r="F252" s="35" t="s">
        <v>392</v>
      </c>
      <c r="G252" s="35" t="s">
        <v>392</v>
      </c>
      <c r="H252" s="35" t="s">
        <v>1147</v>
      </c>
      <c r="I252" s="35" t="s">
        <v>392</v>
      </c>
      <c r="J252" s="38">
        <v>464221</v>
      </c>
      <c r="K252" s="37">
        <v>0</v>
      </c>
      <c r="L252" s="34" t="s">
        <v>1137</v>
      </c>
      <c r="M252" s="35" t="s">
        <v>393</v>
      </c>
    </row>
    <row r="253" spans="1:13" ht="17.25" customHeight="1">
      <c r="A253" s="35" t="s">
        <v>435</v>
      </c>
      <c r="B253" s="35" t="s">
        <v>436</v>
      </c>
      <c r="C253" s="35" t="s">
        <v>437</v>
      </c>
      <c r="D253" s="35" t="s">
        <v>1145</v>
      </c>
      <c r="E253" s="35" t="s">
        <v>1149</v>
      </c>
      <c r="F253" s="35" t="s">
        <v>392</v>
      </c>
      <c r="G253" s="35" t="s">
        <v>392</v>
      </c>
      <c r="H253" s="35" t="s">
        <v>1150</v>
      </c>
      <c r="I253" s="35" t="s">
        <v>392</v>
      </c>
      <c r="J253" s="38">
        <v>100899</v>
      </c>
      <c r="K253" s="37">
        <v>0</v>
      </c>
      <c r="L253" s="34" t="s">
        <v>1139</v>
      </c>
      <c r="M253" s="35" t="s">
        <v>393</v>
      </c>
    </row>
    <row r="254" spans="1:13" ht="17.25" customHeight="1">
      <c r="A254" s="35" t="s">
        <v>435</v>
      </c>
      <c r="B254" s="35" t="s">
        <v>436</v>
      </c>
      <c r="C254" s="35" t="s">
        <v>437</v>
      </c>
      <c r="D254" s="35" t="s">
        <v>1145</v>
      </c>
      <c r="E254" s="35" t="s">
        <v>1152</v>
      </c>
      <c r="F254" s="35" t="s">
        <v>392</v>
      </c>
      <c r="G254" s="35" t="s">
        <v>392</v>
      </c>
      <c r="H254" s="35" t="s">
        <v>1153</v>
      </c>
      <c r="I254" s="35" t="s">
        <v>392</v>
      </c>
      <c r="J254" s="37">
        <v>0</v>
      </c>
      <c r="K254" s="38">
        <v>671688</v>
      </c>
      <c r="L254" s="34" t="s">
        <v>1142</v>
      </c>
      <c r="M254" s="35" t="s">
        <v>393</v>
      </c>
    </row>
    <row r="255" spans="1:13" ht="17.25" customHeight="1">
      <c r="A255" s="35" t="s">
        <v>435</v>
      </c>
      <c r="B255" s="35" t="s">
        <v>436</v>
      </c>
      <c r="C255" s="35" t="s">
        <v>437</v>
      </c>
      <c r="D255" s="35" t="s">
        <v>1145</v>
      </c>
      <c r="E255" s="35" t="s">
        <v>1155</v>
      </c>
      <c r="F255" s="35" t="s">
        <v>392</v>
      </c>
      <c r="G255" s="35" t="s">
        <v>392</v>
      </c>
      <c r="H255" s="35" t="s">
        <v>1156</v>
      </c>
      <c r="I255" s="35" t="s">
        <v>392</v>
      </c>
      <c r="J255" s="37">
        <v>0</v>
      </c>
      <c r="K255" s="37">
        <v>15</v>
      </c>
      <c r="L255" s="34" t="s">
        <v>1139</v>
      </c>
      <c r="M255" s="35" t="s">
        <v>393</v>
      </c>
    </row>
    <row r="256" spans="1:13" ht="17.25" customHeight="1">
      <c r="A256" s="35" t="s">
        <v>435</v>
      </c>
      <c r="B256" s="35" t="s">
        <v>436</v>
      </c>
      <c r="C256" s="35" t="s">
        <v>437</v>
      </c>
      <c r="D256" s="35" t="s">
        <v>1145</v>
      </c>
      <c r="E256" s="35" t="s">
        <v>1158</v>
      </c>
      <c r="F256" s="35" t="s">
        <v>392</v>
      </c>
      <c r="G256" s="35" t="s">
        <v>392</v>
      </c>
      <c r="H256" s="35" t="s">
        <v>1159</v>
      </c>
      <c r="I256" s="35" t="s">
        <v>392</v>
      </c>
      <c r="J256" s="37">
        <v>0</v>
      </c>
      <c r="K256" s="38">
        <v>702827</v>
      </c>
      <c r="L256" s="34" t="s">
        <v>1148</v>
      </c>
      <c r="M256" s="35" t="s">
        <v>393</v>
      </c>
    </row>
    <row r="257" spans="1:13" ht="17.25" customHeight="1">
      <c r="A257" s="35" t="s">
        <v>435</v>
      </c>
      <c r="B257" s="35" t="s">
        <v>436</v>
      </c>
      <c r="C257" s="35" t="s">
        <v>437</v>
      </c>
      <c r="D257" s="35" t="s">
        <v>1145</v>
      </c>
      <c r="E257" s="35" t="s">
        <v>1161</v>
      </c>
      <c r="F257" s="35" t="s">
        <v>392</v>
      </c>
      <c r="G257" s="35" t="s">
        <v>392</v>
      </c>
      <c r="H257" s="35" t="s">
        <v>1162</v>
      </c>
      <c r="I257" s="35" t="s">
        <v>392</v>
      </c>
      <c r="J257" s="37">
        <v>0</v>
      </c>
      <c r="K257" s="38">
        <v>158274</v>
      </c>
      <c r="L257" s="34" t="s">
        <v>1151</v>
      </c>
      <c r="M257" s="35" t="s">
        <v>393</v>
      </c>
    </row>
    <row r="258" spans="1:13" ht="17.25" customHeight="1">
      <c r="A258" s="35" t="s">
        <v>435</v>
      </c>
      <c r="B258" s="35" t="s">
        <v>436</v>
      </c>
      <c r="C258" s="35" t="s">
        <v>437</v>
      </c>
      <c r="D258" s="35" t="s">
        <v>1145</v>
      </c>
      <c r="E258" s="35" t="s">
        <v>1164</v>
      </c>
      <c r="F258" s="35" t="s">
        <v>392</v>
      </c>
      <c r="G258" s="35" t="s">
        <v>392</v>
      </c>
      <c r="H258" s="35" t="s">
        <v>1165</v>
      </c>
      <c r="I258" s="35" t="s">
        <v>392</v>
      </c>
      <c r="J258" s="38">
        <v>9212447</v>
      </c>
      <c r="K258" s="37">
        <v>0</v>
      </c>
      <c r="L258" s="34" t="s">
        <v>1154</v>
      </c>
      <c r="M258" s="35" t="s">
        <v>393</v>
      </c>
    </row>
    <row r="259" spans="1:13" ht="17.25" customHeight="1">
      <c r="A259" s="35" t="s">
        <v>435</v>
      </c>
      <c r="B259" s="35" t="s">
        <v>436</v>
      </c>
      <c r="C259" s="35" t="s">
        <v>437</v>
      </c>
      <c r="D259" s="35" t="s">
        <v>1145</v>
      </c>
      <c r="E259" s="35" t="s">
        <v>1167</v>
      </c>
      <c r="F259" s="35" t="s">
        <v>392</v>
      </c>
      <c r="G259" s="35" t="s">
        <v>392</v>
      </c>
      <c r="H259" s="35" t="s">
        <v>1165</v>
      </c>
      <c r="I259" s="35" t="s">
        <v>392</v>
      </c>
      <c r="J259" s="37">
        <v>0</v>
      </c>
      <c r="K259" s="38">
        <v>9213000</v>
      </c>
      <c r="L259" s="34" t="s">
        <v>1157</v>
      </c>
      <c r="M259" s="35" t="s">
        <v>393</v>
      </c>
    </row>
    <row r="260" spans="1:13" ht="17.25" customHeight="1">
      <c r="A260" s="35" t="s">
        <v>435</v>
      </c>
      <c r="B260" s="35" t="s">
        <v>436</v>
      </c>
      <c r="C260" s="35" t="s">
        <v>437</v>
      </c>
      <c r="D260" s="35" t="s">
        <v>1145</v>
      </c>
      <c r="E260" s="35" t="s">
        <v>1169</v>
      </c>
      <c r="F260" s="35" t="s">
        <v>392</v>
      </c>
      <c r="G260" s="35" t="s">
        <v>392</v>
      </c>
      <c r="H260" s="35" t="s">
        <v>1170</v>
      </c>
      <c r="I260" s="35" t="s">
        <v>392</v>
      </c>
      <c r="J260" s="37">
        <v>0</v>
      </c>
      <c r="K260" s="37">
        <v>200</v>
      </c>
      <c r="L260" s="34" t="s">
        <v>1160</v>
      </c>
      <c r="M260" s="35" t="s">
        <v>393</v>
      </c>
    </row>
    <row r="261" spans="1:13" ht="17.25" customHeight="1">
      <c r="A261" s="35" t="s">
        <v>435</v>
      </c>
      <c r="B261" s="35" t="s">
        <v>436</v>
      </c>
      <c r="C261" s="35" t="s">
        <v>437</v>
      </c>
      <c r="D261" s="35" t="s">
        <v>1172</v>
      </c>
      <c r="E261" s="35" t="s">
        <v>1173</v>
      </c>
      <c r="F261" s="35" t="s">
        <v>392</v>
      </c>
      <c r="G261" s="35" t="s">
        <v>392</v>
      </c>
      <c r="H261" s="35" t="s">
        <v>1174</v>
      </c>
      <c r="I261" s="35" t="s">
        <v>392</v>
      </c>
      <c r="J261" s="37">
        <v>0</v>
      </c>
      <c r="K261" s="38">
        <v>16849</v>
      </c>
      <c r="L261" s="34" t="s">
        <v>1163</v>
      </c>
      <c r="M261" s="35" t="s">
        <v>393</v>
      </c>
    </row>
    <row r="262" spans="1:13" ht="17.25" customHeight="1">
      <c r="A262" s="35" t="s">
        <v>435</v>
      </c>
      <c r="B262" s="35" t="s">
        <v>436</v>
      </c>
      <c r="C262" s="35" t="s">
        <v>437</v>
      </c>
      <c r="D262" s="35" t="s">
        <v>1172</v>
      </c>
      <c r="E262" s="35" t="s">
        <v>1176</v>
      </c>
      <c r="F262" s="35" t="s">
        <v>392</v>
      </c>
      <c r="G262" s="35" t="s">
        <v>392</v>
      </c>
      <c r="H262" s="35" t="s">
        <v>1177</v>
      </c>
      <c r="I262" s="35" t="s">
        <v>392</v>
      </c>
      <c r="J262" s="37">
        <v>0</v>
      </c>
      <c r="K262" s="38">
        <v>13314</v>
      </c>
      <c r="L262" s="34" t="s">
        <v>1166</v>
      </c>
      <c r="M262" s="35" t="s">
        <v>393</v>
      </c>
    </row>
    <row r="263" spans="1:13" ht="17.25" customHeight="1">
      <c r="A263" s="35" t="s">
        <v>435</v>
      </c>
      <c r="B263" s="35" t="s">
        <v>436</v>
      </c>
      <c r="C263" s="35" t="s">
        <v>437</v>
      </c>
      <c r="D263" s="35" t="s">
        <v>1172</v>
      </c>
      <c r="E263" s="35" t="s">
        <v>1179</v>
      </c>
      <c r="F263" s="35" t="s">
        <v>392</v>
      </c>
      <c r="G263" s="35" t="s">
        <v>392</v>
      </c>
      <c r="H263" s="35" t="s">
        <v>1180</v>
      </c>
      <c r="I263" s="35" t="s">
        <v>392</v>
      </c>
      <c r="J263" s="37">
        <v>0</v>
      </c>
      <c r="K263" s="38">
        <v>10655</v>
      </c>
      <c r="L263" s="34" t="s">
        <v>1168</v>
      </c>
      <c r="M263" s="35" t="s">
        <v>393</v>
      </c>
    </row>
    <row r="264" spans="1:13" ht="17.25" customHeight="1">
      <c r="A264" s="35" t="s">
        <v>435</v>
      </c>
      <c r="B264" s="35" t="s">
        <v>436</v>
      </c>
      <c r="C264" s="35" t="s">
        <v>437</v>
      </c>
      <c r="D264" s="35" t="s">
        <v>1172</v>
      </c>
      <c r="E264" s="35" t="s">
        <v>1182</v>
      </c>
      <c r="F264" s="35" t="s">
        <v>392</v>
      </c>
      <c r="G264" s="35" t="s">
        <v>392</v>
      </c>
      <c r="H264" s="35" t="s">
        <v>1183</v>
      </c>
      <c r="I264" s="35" t="s">
        <v>392</v>
      </c>
      <c r="J264" s="37">
        <v>0</v>
      </c>
      <c r="K264" s="38">
        <v>33797</v>
      </c>
      <c r="L264" s="34" t="s">
        <v>1171</v>
      </c>
      <c r="M264" s="35" t="s">
        <v>393</v>
      </c>
    </row>
    <row r="265" spans="1:13" ht="17.25" customHeight="1">
      <c r="A265" s="35" t="s">
        <v>435</v>
      </c>
      <c r="B265" s="35" t="s">
        <v>436</v>
      </c>
      <c r="C265" s="35" t="s">
        <v>437</v>
      </c>
      <c r="D265" s="35" t="s">
        <v>1172</v>
      </c>
      <c r="E265" s="35" t="s">
        <v>1185</v>
      </c>
      <c r="F265" s="35" t="s">
        <v>392</v>
      </c>
      <c r="G265" s="35" t="s">
        <v>392</v>
      </c>
      <c r="H265" s="35" t="s">
        <v>1186</v>
      </c>
      <c r="I265" s="35" t="s">
        <v>392</v>
      </c>
      <c r="J265" s="37">
        <v>0</v>
      </c>
      <c r="K265" s="38">
        <v>3150</v>
      </c>
      <c r="L265" s="34" t="s">
        <v>1175</v>
      </c>
      <c r="M265" s="35" t="s">
        <v>393</v>
      </c>
    </row>
    <row r="266" spans="1:13" ht="17.25" customHeight="1">
      <c r="A266" s="35" t="s">
        <v>435</v>
      </c>
      <c r="B266" s="35" t="s">
        <v>436</v>
      </c>
      <c r="C266" s="35" t="s">
        <v>437</v>
      </c>
      <c r="D266" s="35" t="s">
        <v>1172</v>
      </c>
      <c r="E266" s="35" t="s">
        <v>1188</v>
      </c>
      <c r="F266" s="35" t="s">
        <v>392</v>
      </c>
      <c r="G266" s="35" t="s">
        <v>392</v>
      </c>
      <c r="H266" s="35" t="s">
        <v>1189</v>
      </c>
      <c r="I266" s="35" t="s">
        <v>392</v>
      </c>
      <c r="J266" s="38">
        <v>57269</v>
      </c>
      <c r="K266" s="37">
        <v>0</v>
      </c>
      <c r="L266" s="34" t="s">
        <v>1178</v>
      </c>
      <c r="M266" s="35" t="s">
        <v>393</v>
      </c>
    </row>
    <row r="267" spans="1:13" ht="17.25" customHeight="1">
      <c r="A267" s="35" t="s">
        <v>435</v>
      </c>
      <c r="B267" s="35" t="s">
        <v>436</v>
      </c>
      <c r="C267" s="35" t="s">
        <v>437</v>
      </c>
      <c r="D267" s="35" t="s">
        <v>1172</v>
      </c>
      <c r="E267" s="35" t="s">
        <v>1191</v>
      </c>
      <c r="F267" s="35" t="s">
        <v>392</v>
      </c>
      <c r="G267" s="35" t="s">
        <v>392</v>
      </c>
      <c r="H267" s="35" t="s">
        <v>1192</v>
      </c>
      <c r="I267" s="35" t="s">
        <v>392</v>
      </c>
      <c r="J267" s="38">
        <v>778371</v>
      </c>
      <c r="K267" s="37">
        <v>0</v>
      </c>
      <c r="L267" s="34" t="s">
        <v>1181</v>
      </c>
      <c r="M267" s="35" t="s">
        <v>393</v>
      </c>
    </row>
    <row r="268" spans="1:13" ht="17.25" customHeight="1">
      <c r="A268" s="35" t="s">
        <v>435</v>
      </c>
      <c r="B268" s="35" t="s">
        <v>436</v>
      </c>
      <c r="C268" s="35" t="s">
        <v>437</v>
      </c>
      <c r="D268" s="35" t="s">
        <v>1172</v>
      </c>
      <c r="E268" s="35" t="s">
        <v>1194</v>
      </c>
      <c r="F268" s="35" t="s">
        <v>392</v>
      </c>
      <c r="G268" s="35" t="s">
        <v>392</v>
      </c>
      <c r="H268" s="35" t="s">
        <v>1195</v>
      </c>
      <c r="I268" s="35" t="s">
        <v>392</v>
      </c>
      <c r="J268" s="38">
        <v>1683</v>
      </c>
      <c r="K268" s="37">
        <v>0</v>
      </c>
      <c r="L268" s="34" t="s">
        <v>1184</v>
      </c>
      <c r="M268" s="35" t="s">
        <v>393</v>
      </c>
    </row>
    <row r="269" spans="1:13" ht="17.25" customHeight="1">
      <c r="A269" s="35" t="s">
        <v>435</v>
      </c>
      <c r="B269" s="35" t="s">
        <v>436</v>
      </c>
      <c r="C269" s="35" t="s">
        <v>437</v>
      </c>
      <c r="D269" s="35" t="s">
        <v>1172</v>
      </c>
      <c r="E269" s="35" t="s">
        <v>1197</v>
      </c>
      <c r="F269" s="35" t="s">
        <v>392</v>
      </c>
      <c r="G269" s="35" t="s">
        <v>392</v>
      </c>
      <c r="H269" s="35" t="s">
        <v>1198</v>
      </c>
      <c r="I269" s="35" t="s">
        <v>392</v>
      </c>
      <c r="J269" s="37">
        <v>0</v>
      </c>
      <c r="K269" s="38">
        <v>507320</v>
      </c>
      <c r="L269" s="34" t="s">
        <v>1187</v>
      </c>
      <c r="M269" s="35" t="s">
        <v>393</v>
      </c>
    </row>
    <row r="270" spans="1:13" ht="17.25" customHeight="1">
      <c r="A270" s="35" t="s">
        <v>435</v>
      </c>
      <c r="B270" s="35" t="s">
        <v>436</v>
      </c>
      <c r="C270" s="35" t="s">
        <v>437</v>
      </c>
      <c r="D270" s="35" t="s">
        <v>1172</v>
      </c>
      <c r="E270" s="35" t="s">
        <v>1200</v>
      </c>
      <c r="F270" s="35" t="s">
        <v>392</v>
      </c>
      <c r="G270" s="35" t="s">
        <v>392</v>
      </c>
      <c r="H270" s="35" t="s">
        <v>1201</v>
      </c>
      <c r="I270" s="35" t="s">
        <v>392</v>
      </c>
      <c r="J270" s="37">
        <v>0</v>
      </c>
      <c r="K270" s="38">
        <v>666560</v>
      </c>
      <c r="L270" s="34" t="s">
        <v>1190</v>
      </c>
      <c r="M270" s="35" t="s">
        <v>393</v>
      </c>
    </row>
    <row r="271" spans="1:13" ht="17.25" customHeight="1">
      <c r="A271" s="35" t="s">
        <v>435</v>
      </c>
      <c r="B271" s="35" t="s">
        <v>436</v>
      </c>
      <c r="C271" s="35" t="s">
        <v>437</v>
      </c>
      <c r="D271" s="35" t="s">
        <v>1172</v>
      </c>
      <c r="E271" s="35" t="s">
        <v>1203</v>
      </c>
      <c r="F271" s="35" t="s">
        <v>392</v>
      </c>
      <c r="G271" s="35" t="s">
        <v>392</v>
      </c>
      <c r="H271" s="35" t="s">
        <v>1204</v>
      </c>
      <c r="I271" s="35" t="s">
        <v>392</v>
      </c>
      <c r="J271" s="38">
        <v>21294</v>
      </c>
      <c r="K271" s="37">
        <v>0</v>
      </c>
      <c r="L271" s="34" t="s">
        <v>1193</v>
      </c>
      <c r="M271" s="35" t="s">
        <v>393</v>
      </c>
    </row>
    <row r="272" spans="1:13" ht="17.25" customHeight="1">
      <c r="A272" s="35" t="s">
        <v>435</v>
      </c>
      <c r="B272" s="35" t="s">
        <v>436</v>
      </c>
      <c r="C272" s="35" t="s">
        <v>437</v>
      </c>
      <c r="D272" s="35" t="s">
        <v>1206</v>
      </c>
      <c r="E272" s="35" t="s">
        <v>1207</v>
      </c>
      <c r="F272" s="35" t="s">
        <v>392</v>
      </c>
      <c r="G272" s="35" t="s">
        <v>392</v>
      </c>
      <c r="H272" s="35" t="s">
        <v>1208</v>
      </c>
      <c r="I272" s="35" t="s">
        <v>392</v>
      </c>
      <c r="J272" s="37">
        <v>0</v>
      </c>
      <c r="K272" s="38">
        <v>8047</v>
      </c>
      <c r="L272" s="34" t="s">
        <v>1196</v>
      </c>
      <c r="M272" s="35" t="s">
        <v>393</v>
      </c>
    </row>
    <row r="273" spans="1:13" ht="17.25" customHeight="1">
      <c r="A273" s="35" t="s">
        <v>435</v>
      </c>
      <c r="B273" s="35" t="s">
        <v>436</v>
      </c>
      <c r="C273" s="35" t="s">
        <v>437</v>
      </c>
      <c r="D273" s="35" t="s">
        <v>1206</v>
      </c>
      <c r="E273" s="35" t="s">
        <v>1210</v>
      </c>
      <c r="F273" s="35" t="s">
        <v>392</v>
      </c>
      <c r="G273" s="35" t="s">
        <v>392</v>
      </c>
      <c r="H273" s="35" t="s">
        <v>1211</v>
      </c>
      <c r="I273" s="35" t="s">
        <v>392</v>
      </c>
      <c r="J273" s="37">
        <v>0</v>
      </c>
      <c r="K273" s="38">
        <v>25365</v>
      </c>
      <c r="L273" s="34" t="s">
        <v>1199</v>
      </c>
      <c r="M273" s="35" t="s">
        <v>393</v>
      </c>
    </row>
    <row r="274" spans="1:13" ht="17.25" customHeight="1">
      <c r="A274" s="35" t="s">
        <v>435</v>
      </c>
      <c r="B274" s="35" t="s">
        <v>436</v>
      </c>
      <c r="C274" s="35" t="s">
        <v>437</v>
      </c>
      <c r="D274" s="35" t="s">
        <v>1206</v>
      </c>
      <c r="E274" s="35" t="s">
        <v>1213</v>
      </c>
      <c r="F274" s="35" t="s">
        <v>392</v>
      </c>
      <c r="G274" s="35" t="s">
        <v>392</v>
      </c>
      <c r="H274" s="35" t="s">
        <v>1214</v>
      </c>
      <c r="I274" s="35" t="s">
        <v>392</v>
      </c>
      <c r="J274" s="38">
        <v>1078349</v>
      </c>
      <c r="K274" s="37">
        <v>0</v>
      </c>
      <c r="L274" s="34" t="s">
        <v>1202</v>
      </c>
      <c r="M274" s="35" t="s">
        <v>393</v>
      </c>
    </row>
    <row r="275" spans="1:13" ht="17.25" customHeight="1">
      <c r="A275" s="35" t="s">
        <v>435</v>
      </c>
      <c r="B275" s="35" t="s">
        <v>436</v>
      </c>
      <c r="C275" s="35" t="s">
        <v>437</v>
      </c>
      <c r="D275" s="35" t="s">
        <v>1206</v>
      </c>
      <c r="E275" s="35" t="s">
        <v>1216</v>
      </c>
      <c r="F275" s="35" t="s">
        <v>392</v>
      </c>
      <c r="G275" s="35" t="s">
        <v>392</v>
      </c>
      <c r="H275" s="35" t="s">
        <v>1217</v>
      </c>
      <c r="I275" s="35" t="s">
        <v>392</v>
      </c>
      <c r="J275" s="38">
        <v>428176</v>
      </c>
      <c r="K275" s="37">
        <v>0</v>
      </c>
      <c r="L275" s="34" t="s">
        <v>1205</v>
      </c>
      <c r="M275" s="35" t="s">
        <v>393</v>
      </c>
    </row>
    <row r="276" spans="1:13" ht="17.25" customHeight="1">
      <c r="A276" s="35" t="s">
        <v>435</v>
      </c>
      <c r="B276" s="35" t="s">
        <v>436</v>
      </c>
      <c r="C276" s="35" t="s">
        <v>437</v>
      </c>
      <c r="D276" s="35" t="s">
        <v>1206</v>
      </c>
      <c r="E276" s="35" t="s">
        <v>1219</v>
      </c>
      <c r="F276" s="35" t="s">
        <v>392</v>
      </c>
      <c r="G276" s="35" t="s">
        <v>392</v>
      </c>
      <c r="H276" s="35" t="s">
        <v>1220</v>
      </c>
      <c r="I276" s="35" t="s">
        <v>392</v>
      </c>
      <c r="J276" s="38">
        <v>141385</v>
      </c>
      <c r="K276" s="37">
        <v>0</v>
      </c>
      <c r="L276" s="34" t="s">
        <v>1209</v>
      </c>
      <c r="M276" s="35" t="s">
        <v>393</v>
      </c>
    </row>
    <row r="277" spans="1:13" ht="17.25" customHeight="1">
      <c r="A277" s="35" t="s">
        <v>435</v>
      </c>
      <c r="B277" s="35" t="s">
        <v>436</v>
      </c>
      <c r="C277" s="35" t="s">
        <v>437</v>
      </c>
      <c r="D277" s="35" t="s">
        <v>1206</v>
      </c>
      <c r="E277" s="35" t="s">
        <v>1222</v>
      </c>
      <c r="F277" s="35" t="s">
        <v>392</v>
      </c>
      <c r="G277" s="35" t="s">
        <v>392</v>
      </c>
      <c r="H277" s="35" t="s">
        <v>1223</v>
      </c>
      <c r="I277" s="35" t="s">
        <v>392</v>
      </c>
      <c r="J277" s="38">
        <v>454221</v>
      </c>
      <c r="K277" s="37">
        <v>0</v>
      </c>
      <c r="L277" s="34" t="s">
        <v>1212</v>
      </c>
      <c r="M277" s="35" t="s">
        <v>393</v>
      </c>
    </row>
    <row r="278" spans="1:13" ht="17.25" customHeight="1">
      <c r="A278" s="35" t="s">
        <v>435</v>
      </c>
      <c r="B278" s="35" t="s">
        <v>436</v>
      </c>
      <c r="C278" s="35" t="s">
        <v>437</v>
      </c>
      <c r="D278" s="35" t="s">
        <v>1206</v>
      </c>
      <c r="E278" s="35" t="s">
        <v>1225</v>
      </c>
      <c r="F278" s="35" t="s">
        <v>392</v>
      </c>
      <c r="G278" s="35" t="s">
        <v>392</v>
      </c>
      <c r="H278" s="35" t="s">
        <v>1226</v>
      </c>
      <c r="I278" s="35" t="s">
        <v>392</v>
      </c>
      <c r="J278" s="38">
        <v>711461</v>
      </c>
      <c r="K278" s="37">
        <v>0</v>
      </c>
      <c r="L278" s="34" t="s">
        <v>1215</v>
      </c>
      <c r="M278" s="35" t="s">
        <v>393</v>
      </c>
    </row>
    <row r="279" spans="1:13" ht="17.25" customHeight="1">
      <c r="A279" s="35" t="s">
        <v>435</v>
      </c>
      <c r="B279" s="35" t="s">
        <v>436</v>
      </c>
      <c r="C279" s="35" t="s">
        <v>437</v>
      </c>
      <c r="D279" s="35" t="s">
        <v>1206</v>
      </c>
      <c r="E279" s="35" t="s">
        <v>1228</v>
      </c>
      <c r="F279" s="35" t="s">
        <v>392</v>
      </c>
      <c r="G279" s="35" t="s">
        <v>392</v>
      </c>
      <c r="H279" s="35" t="s">
        <v>1229</v>
      </c>
      <c r="I279" s="35" t="s">
        <v>392</v>
      </c>
      <c r="J279" s="37">
        <v>0</v>
      </c>
      <c r="K279" s="38">
        <v>98910</v>
      </c>
      <c r="L279" s="34" t="s">
        <v>1218</v>
      </c>
      <c r="M279" s="35" t="s">
        <v>393</v>
      </c>
    </row>
    <row r="280" spans="1:13" ht="17.25" customHeight="1">
      <c r="A280" s="35" t="s">
        <v>435</v>
      </c>
      <c r="B280" s="35" t="s">
        <v>436</v>
      </c>
      <c r="C280" s="35" t="s">
        <v>437</v>
      </c>
      <c r="D280" s="35" t="s">
        <v>1206</v>
      </c>
      <c r="E280" s="35" t="s">
        <v>1231</v>
      </c>
      <c r="F280" s="35" t="s">
        <v>392</v>
      </c>
      <c r="G280" s="35" t="s">
        <v>392</v>
      </c>
      <c r="H280" s="35" t="s">
        <v>1232</v>
      </c>
      <c r="I280" s="35" t="s">
        <v>392</v>
      </c>
      <c r="J280" s="37">
        <v>0</v>
      </c>
      <c r="K280" s="38">
        <v>28362</v>
      </c>
      <c r="L280" s="34" t="s">
        <v>1221</v>
      </c>
      <c r="M280" s="35" t="s">
        <v>393</v>
      </c>
    </row>
    <row r="281" spans="1:13" ht="17.25" customHeight="1">
      <c r="A281" s="35" t="s">
        <v>435</v>
      </c>
      <c r="B281" s="35" t="s">
        <v>436</v>
      </c>
      <c r="C281" s="35" t="s">
        <v>437</v>
      </c>
      <c r="D281" s="35" t="s">
        <v>1206</v>
      </c>
      <c r="E281" s="35" t="s">
        <v>1234</v>
      </c>
      <c r="F281" s="35" t="s">
        <v>392</v>
      </c>
      <c r="G281" s="35" t="s">
        <v>392</v>
      </c>
      <c r="H281" s="35" t="s">
        <v>1235</v>
      </c>
      <c r="I281" s="35" t="s">
        <v>392</v>
      </c>
      <c r="J281" s="37">
        <v>0</v>
      </c>
      <c r="K281" s="38">
        <v>168170</v>
      </c>
      <c r="L281" s="34" t="s">
        <v>1224</v>
      </c>
      <c r="M281" s="35" t="s">
        <v>393</v>
      </c>
    </row>
    <row r="282" spans="1:13" ht="17.25" customHeight="1">
      <c r="A282" s="35" t="s">
        <v>435</v>
      </c>
      <c r="B282" s="35" t="s">
        <v>436</v>
      </c>
      <c r="C282" s="35" t="s">
        <v>437</v>
      </c>
      <c r="D282" s="35" t="s">
        <v>1206</v>
      </c>
      <c r="E282" s="35" t="s">
        <v>1237</v>
      </c>
      <c r="F282" s="35" t="s">
        <v>392</v>
      </c>
      <c r="G282" s="35" t="s">
        <v>392</v>
      </c>
      <c r="H282" s="35" t="s">
        <v>1238</v>
      </c>
      <c r="I282" s="35" t="s">
        <v>392</v>
      </c>
      <c r="J282" s="37">
        <v>384</v>
      </c>
      <c r="K282" s="37">
        <v>0</v>
      </c>
      <c r="L282" s="34" t="s">
        <v>1227</v>
      </c>
      <c r="M282" s="35" t="s">
        <v>393</v>
      </c>
    </row>
    <row r="283" spans="1:13" ht="17.25" customHeight="1">
      <c r="A283" s="35" t="s">
        <v>435</v>
      </c>
      <c r="B283" s="35" t="s">
        <v>436</v>
      </c>
      <c r="C283" s="35" t="s">
        <v>437</v>
      </c>
      <c r="D283" s="35" t="s">
        <v>1206</v>
      </c>
      <c r="E283" s="35" t="s">
        <v>1240</v>
      </c>
      <c r="F283" s="35" t="s">
        <v>392</v>
      </c>
      <c r="G283" s="35" t="s">
        <v>392</v>
      </c>
      <c r="H283" s="35" t="s">
        <v>1241</v>
      </c>
      <c r="I283" s="35" t="s">
        <v>392</v>
      </c>
      <c r="J283" s="37">
        <v>229</v>
      </c>
      <c r="K283" s="37">
        <v>0</v>
      </c>
      <c r="L283" s="34" t="s">
        <v>1230</v>
      </c>
      <c r="M283" s="35" t="s">
        <v>393</v>
      </c>
    </row>
    <row r="284" spans="1:13" ht="17.25" customHeight="1">
      <c r="A284" s="35" t="s">
        <v>435</v>
      </c>
      <c r="B284" s="35" t="s">
        <v>436</v>
      </c>
      <c r="C284" s="35" t="s">
        <v>437</v>
      </c>
      <c r="D284" s="35" t="s">
        <v>1206</v>
      </c>
      <c r="E284" s="35" t="s">
        <v>1243</v>
      </c>
      <c r="F284" s="35" t="s">
        <v>392</v>
      </c>
      <c r="G284" s="35" t="s">
        <v>392</v>
      </c>
      <c r="H284" s="35" t="s">
        <v>1244</v>
      </c>
      <c r="I284" s="35" t="s">
        <v>392</v>
      </c>
      <c r="J284" s="37">
        <v>0</v>
      </c>
      <c r="K284" s="37">
        <v>38</v>
      </c>
      <c r="L284" s="34" t="s">
        <v>1233</v>
      </c>
      <c r="M284" s="35" t="s">
        <v>393</v>
      </c>
    </row>
    <row r="285" spans="1:13" ht="17.25" customHeight="1">
      <c r="A285" s="35" t="s">
        <v>435</v>
      </c>
      <c r="B285" s="35" t="s">
        <v>436</v>
      </c>
      <c r="C285" s="35" t="s">
        <v>437</v>
      </c>
      <c r="D285" s="35" t="s">
        <v>1206</v>
      </c>
      <c r="E285" s="35" t="s">
        <v>1246</v>
      </c>
      <c r="F285" s="35" t="s">
        <v>392</v>
      </c>
      <c r="G285" s="35" t="s">
        <v>392</v>
      </c>
      <c r="H285" s="35" t="s">
        <v>1247</v>
      </c>
      <c r="I285" s="35" t="s">
        <v>392</v>
      </c>
      <c r="J285" s="37">
        <v>0</v>
      </c>
      <c r="K285" s="37">
        <v>23</v>
      </c>
      <c r="L285" s="34" t="s">
        <v>1236</v>
      </c>
      <c r="M285" s="35" t="s">
        <v>393</v>
      </c>
    </row>
    <row r="286" spans="1:13" ht="17.25" customHeight="1">
      <c r="A286" s="35" t="s">
        <v>435</v>
      </c>
      <c r="B286" s="35" t="s">
        <v>436</v>
      </c>
      <c r="C286" s="35" t="s">
        <v>437</v>
      </c>
      <c r="D286" s="35" t="s">
        <v>1206</v>
      </c>
      <c r="E286" s="35" t="s">
        <v>1249</v>
      </c>
      <c r="F286" s="35" t="s">
        <v>392</v>
      </c>
      <c r="G286" s="35" t="s">
        <v>392</v>
      </c>
      <c r="H286" s="35" t="s">
        <v>1250</v>
      </c>
      <c r="I286" s="35" t="s">
        <v>392</v>
      </c>
      <c r="J286" s="37">
        <v>11</v>
      </c>
      <c r="K286" s="37">
        <v>0</v>
      </c>
      <c r="L286" s="34" t="s">
        <v>1239</v>
      </c>
      <c r="M286" s="35" t="s">
        <v>393</v>
      </c>
    </row>
    <row r="287" spans="1:13" ht="17.25" customHeight="1">
      <c r="A287" s="35" t="s">
        <v>389</v>
      </c>
      <c r="B287" s="35" t="s">
        <v>390</v>
      </c>
      <c r="C287" s="35" t="s">
        <v>391</v>
      </c>
      <c r="D287" s="35" t="s">
        <v>422</v>
      </c>
      <c r="E287" s="35" t="s">
        <v>423</v>
      </c>
      <c r="F287" s="35" t="s">
        <v>392</v>
      </c>
      <c r="G287" s="35" t="s">
        <v>392</v>
      </c>
      <c r="H287" s="35" t="s">
        <v>424</v>
      </c>
      <c r="I287" s="35" t="s">
        <v>392</v>
      </c>
      <c r="J287" s="38">
        <v>8460</v>
      </c>
      <c r="K287" s="37">
        <v>0</v>
      </c>
      <c r="L287" s="34" t="s">
        <v>1242</v>
      </c>
      <c r="M287" s="35" t="s">
        <v>393</v>
      </c>
    </row>
    <row r="288" spans="1:13" ht="17.25" customHeight="1">
      <c r="A288" s="35" t="s">
        <v>389</v>
      </c>
      <c r="B288" s="35" t="s">
        <v>390</v>
      </c>
      <c r="C288" s="35" t="s">
        <v>391</v>
      </c>
      <c r="D288" s="35" t="s">
        <v>422</v>
      </c>
      <c r="E288" s="35" t="s">
        <v>426</v>
      </c>
      <c r="F288" s="35" t="s">
        <v>392</v>
      </c>
      <c r="G288" s="35" t="s">
        <v>392</v>
      </c>
      <c r="H288" s="35" t="s">
        <v>427</v>
      </c>
      <c r="I288" s="35" t="s">
        <v>392</v>
      </c>
      <c r="J288" s="38">
        <v>2468</v>
      </c>
      <c r="K288" s="37">
        <v>0</v>
      </c>
      <c r="L288" s="34" t="s">
        <v>1245</v>
      </c>
      <c r="M288" s="35" t="s">
        <v>393</v>
      </c>
    </row>
    <row r="289" spans="1:13" ht="17.25" customHeight="1">
      <c r="A289" s="35" t="s">
        <v>389</v>
      </c>
      <c r="B289" s="35" t="s">
        <v>390</v>
      </c>
      <c r="C289" s="35" t="s">
        <v>391</v>
      </c>
      <c r="D289" s="35" t="s">
        <v>422</v>
      </c>
      <c r="E289" s="35" t="s">
        <v>429</v>
      </c>
      <c r="F289" s="35" t="s">
        <v>392</v>
      </c>
      <c r="G289" s="35" t="s">
        <v>392</v>
      </c>
      <c r="H289" s="35" t="s">
        <v>430</v>
      </c>
      <c r="I289" s="35" t="s">
        <v>392</v>
      </c>
      <c r="J289" s="37">
        <v>0</v>
      </c>
      <c r="K289" s="38">
        <v>5933</v>
      </c>
      <c r="L289" s="34" t="s">
        <v>1248</v>
      </c>
      <c r="M289" s="35" t="s">
        <v>393</v>
      </c>
    </row>
    <row r="290" spans="1:13" ht="17.25" customHeight="1">
      <c r="A290" s="35" t="s">
        <v>389</v>
      </c>
      <c r="B290" s="35" t="s">
        <v>390</v>
      </c>
      <c r="C290" s="35" t="s">
        <v>391</v>
      </c>
      <c r="D290" s="35" t="s">
        <v>422</v>
      </c>
      <c r="E290" s="35" t="s">
        <v>432</v>
      </c>
      <c r="F290" s="35" t="s">
        <v>392</v>
      </c>
      <c r="G290" s="35" t="s">
        <v>392</v>
      </c>
      <c r="H290" s="35" t="s">
        <v>433</v>
      </c>
      <c r="I290" s="35" t="s">
        <v>392</v>
      </c>
      <c r="J290" s="37">
        <v>0</v>
      </c>
      <c r="K290" s="38">
        <v>5933</v>
      </c>
      <c r="L290" s="34" t="s">
        <v>1251</v>
      </c>
      <c r="M290" s="35" t="s">
        <v>393</v>
      </c>
    </row>
    <row r="291" spans="1:13" ht="17.25" customHeight="1">
      <c r="A291" s="35" t="s">
        <v>435</v>
      </c>
      <c r="B291" s="35" t="s">
        <v>436</v>
      </c>
      <c r="C291" s="35" t="s">
        <v>437</v>
      </c>
      <c r="D291" s="35" t="s">
        <v>422</v>
      </c>
      <c r="E291" s="35" t="s">
        <v>1252</v>
      </c>
      <c r="F291" s="35" t="s">
        <v>392</v>
      </c>
      <c r="G291" s="35" t="s">
        <v>392</v>
      </c>
      <c r="H291" s="35" t="s">
        <v>1253</v>
      </c>
      <c r="I291" s="35" t="s">
        <v>392</v>
      </c>
      <c r="J291" s="38">
        <v>299558</v>
      </c>
      <c r="K291" s="37">
        <v>0</v>
      </c>
      <c r="L291" s="34" t="s">
        <v>1254</v>
      </c>
      <c r="M291" s="35" t="s">
        <v>393</v>
      </c>
    </row>
    <row r="292" spans="1:13" ht="17.25" customHeight="1">
      <c r="A292" s="35" t="s">
        <v>435</v>
      </c>
      <c r="B292" s="35" t="s">
        <v>436</v>
      </c>
      <c r="C292" s="35" t="s">
        <v>437</v>
      </c>
      <c r="D292" s="35" t="s">
        <v>422</v>
      </c>
      <c r="E292" s="35" t="s">
        <v>1255</v>
      </c>
      <c r="F292" s="35" t="s">
        <v>392</v>
      </c>
      <c r="G292" s="35" t="s">
        <v>392</v>
      </c>
      <c r="H292" s="35" t="s">
        <v>1256</v>
      </c>
      <c r="I292" s="35" t="s">
        <v>392</v>
      </c>
      <c r="J292" s="38">
        <v>143314</v>
      </c>
      <c r="K292" s="37">
        <v>0</v>
      </c>
      <c r="L292" s="34" t="s">
        <v>1257</v>
      </c>
      <c r="M292" s="35" t="s">
        <v>393</v>
      </c>
    </row>
    <row r="293" spans="1:13" ht="17.25" customHeight="1">
      <c r="A293" s="35" t="s">
        <v>435</v>
      </c>
      <c r="B293" s="35" t="s">
        <v>436</v>
      </c>
      <c r="C293" s="35" t="s">
        <v>437</v>
      </c>
      <c r="D293" s="35" t="s">
        <v>422</v>
      </c>
      <c r="E293" s="35" t="s">
        <v>1258</v>
      </c>
      <c r="F293" s="35" t="s">
        <v>392</v>
      </c>
      <c r="G293" s="35" t="s">
        <v>392</v>
      </c>
      <c r="H293" s="35" t="s">
        <v>1259</v>
      </c>
      <c r="I293" s="35" t="s">
        <v>392</v>
      </c>
      <c r="J293" s="38">
        <v>1031341</v>
      </c>
      <c r="K293" s="37">
        <v>0</v>
      </c>
      <c r="L293" s="34" t="s">
        <v>1260</v>
      </c>
      <c r="M293" s="35" t="s">
        <v>393</v>
      </c>
    </row>
    <row r="294" spans="1:13" ht="17.25" customHeight="1">
      <c r="A294" s="35" t="s">
        <v>435</v>
      </c>
      <c r="B294" s="35" t="s">
        <v>436</v>
      </c>
      <c r="C294" s="35" t="s">
        <v>437</v>
      </c>
      <c r="D294" s="35" t="s">
        <v>422</v>
      </c>
      <c r="E294" s="35" t="s">
        <v>1261</v>
      </c>
      <c r="F294" s="35" t="s">
        <v>392</v>
      </c>
      <c r="G294" s="35" t="s">
        <v>392</v>
      </c>
      <c r="H294" s="35" t="s">
        <v>1262</v>
      </c>
      <c r="I294" s="35" t="s">
        <v>392</v>
      </c>
      <c r="J294" s="38">
        <v>2640933</v>
      </c>
      <c r="K294" s="37">
        <v>0</v>
      </c>
      <c r="L294" s="34" t="s">
        <v>1263</v>
      </c>
      <c r="M294" s="35" t="s">
        <v>393</v>
      </c>
    </row>
    <row r="295" spans="1:13" ht="17.25" customHeight="1">
      <c r="A295" s="35" t="s">
        <v>435</v>
      </c>
      <c r="B295" s="35" t="s">
        <v>436</v>
      </c>
      <c r="C295" s="35" t="s">
        <v>437</v>
      </c>
      <c r="D295" s="35" t="s">
        <v>422</v>
      </c>
      <c r="E295" s="35" t="s">
        <v>1264</v>
      </c>
      <c r="F295" s="35" t="s">
        <v>392</v>
      </c>
      <c r="G295" s="35" t="s">
        <v>392</v>
      </c>
      <c r="H295" s="35" t="s">
        <v>1265</v>
      </c>
      <c r="I295" s="35" t="s">
        <v>392</v>
      </c>
      <c r="J295" s="38">
        <v>60059</v>
      </c>
      <c r="K295" s="37">
        <v>0</v>
      </c>
      <c r="L295" s="34" t="s">
        <v>1266</v>
      </c>
      <c r="M295" s="35" t="s">
        <v>393</v>
      </c>
    </row>
    <row r="296" spans="1:13" ht="17.25" customHeight="1">
      <c r="A296" s="35" t="s">
        <v>435</v>
      </c>
      <c r="B296" s="35" t="s">
        <v>436</v>
      </c>
      <c r="C296" s="35" t="s">
        <v>437</v>
      </c>
      <c r="D296" s="35" t="s">
        <v>422</v>
      </c>
      <c r="E296" s="35" t="s">
        <v>1267</v>
      </c>
      <c r="F296" s="35" t="s">
        <v>392</v>
      </c>
      <c r="G296" s="35" t="s">
        <v>392</v>
      </c>
      <c r="H296" s="35" t="s">
        <v>1268</v>
      </c>
      <c r="I296" s="35" t="s">
        <v>392</v>
      </c>
      <c r="J296" s="37">
        <v>0</v>
      </c>
      <c r="K296" s="38">
        <v>116546</v>
      </c>
      <c r="L296" s="34" t="s">
        <v>1269</v>
      </c>
      <c r="M296" s="35" t="s">
        <v>393</v>
      </c>
    </row>
    <row r="297" spans="1:13" ht="17.25" customHeight="1">
      <c r="A297" s="35" t="s">
        <v>435</v>
      </c>
      <c r="B297" s="35" t="s">
        <v>436</v>
      </c>
      <c r="C297" s="35" t="s">
        <v>437</v>
      </c>
      <c r="D297" s="35" t="s">
        <v>422</v>
      </c>
      <c r="E297" s="35" t="s">
        <v>1270</v>
      </c>
      <c r="F297" s="35" t="s">
        <v>392</v>
      </c>
      <c r="G297" s="35" t="s">
        <v>392</v>
      </c>
      <c r="H297" s="35" t="s">
        <v>1271</v>
      </c>
      <c r="I297" s="35" t="s">
        <v>392</v>
      </c>
      <c r="J297" s="37">
        <v>0</v>
      </c>
      <c r="K297" s="38">
        <v>65458</v>
      </c>
      <c r="L297" s="34" t="s">
        <v>1272</v>
      </c>
      <c r="M297" s="35" t="s">
        <v>393</v>
      </c>
    </row>
    <row r="298" spans="1:13" ht="17.25" customHeight="1">
      <c r="A298" s="35" t="s">
        <v>435</v>
      </c>
      <c r="B298" s="35" t="s">
        <v>436</v>
      </c>
      <c r="C298" s="35" t="s">
        <v>437</v>
      </c>
      <c r="D298" s="35" t="s">
        <v>422</v>
      </c>
      <c r="E298" s="35" t="s">
        <v>1273</v>
      </c>
      <c r="F298" s="35" t="s">
        <v>392</v>
      </c>
      <c r="G298" s="35" t="s">
        <v>392</v>
      </c>
      <c r="H298" s="35" t="s">
        <v>1274</v>
      </c>
      <c r="I298" s="35" t="s">
        <v>392</v>
      </c>
      <c r="J298" s="37">
        <v>0</v>
      </c>
      <c r="K298" s="38">
        <v>57847</v>
      </c>
      <c r="L298" s="34" t="s">
        <v>1275</v>
      </c>
      <c r="M298" s="35" t="s">
        <v>393</v>
      </c>
    </row>
    <row r="299" spans="1:13" ht="17.25" customHeight="1">
      <c r="A299" s="35" t="s">
        <v>435</v>
      </c>
      <c r="B299" s="35" t="s">
        <v>436</v>
      </c>
      <c r="C299" s="35" t="s">
        <v>437</v>
      </c>
      <c r="D299" s="35" t="s">
        <v>422</v>
      </c>
      <c r="E299" s="35" t="s">
        <v>1276</v>
      </c>
      <c r="F299" s="35" t="s">
        <v>392</v>
      </c>
      <c r="G299" s="35" t="s">
        <v>392</v>
      </c>
      <c r="H299" s="35" t="s">
        <v>1277</v>
      </c>
      <c r="I299" s="35" t="s">
        <v>392</v>
      </c>
      <c r="J299" s="37">
        <v>0</v>
      </c>
      <c r="K299" s="38">
        <v>8869</v>
      </c>
      <c r="L299" s="34" t="s">
        <v>1278</v>
      </c>
      <c r="M299" s="35" t="s">
        <v>393</v>
      </c>
    </row>
    <row r="300" spans="1:13" ht="17.25" customHeight="1">
      <c r="A300" s="35" t="s">
        <v>435</v>
      </c>
      <c r="B300" s="35" t="s">
        <v>436</v>
      </c>
      <c r="C300" s="35" t="s">
        <v>437</v>
      </c>
      <c r="D300" s="35" t="s">
        <v>422</v>
      </c>
      <c r="E300" s="35" t="s">
        <v>1279</v>
      </c>
      <c r="F300" s="35" t="s">
        <v>392</v>
      </c>
      <c r="G300" s="35" t="s">
        <v>392</v>
      </c>
      <c r="H300" s="35" t="s">
        <v>1280</v>
      </c>
      <c r="I300" s="35" t="s">
        <v>392</v>
      </c>
      <c r="J300" s="37">
        <v>0</v>
      </c>
      <c r="K300" s="38">
        <v>3235</v>
      </c>
      <c r="L300" s="34" t="s">
        <v>1281</v>
      </c>
      <c r="M300" s="35" t="s">
        <v>393</v>
      </c>
    </row>
    <row r="301" spans="1:13" ht="17.25" customHeight="1">
      <c r="A301" s="35" t="s">
        <v>435</v>
      </c>
      <c r="B301" s="35" t="s">
        <v>436</v>
      </c>
      <c r="C301" s="35" t="s">
        <v>437</v>
      </c>
      <c r="D301" s="35" t="s">
        <v>422</v>
      </c>
      <c r="E301" s="35" t="s">
        <v>1282</v>
      </c>
      <c r="F301" s="35" t="s">
        <v>392</v>
      </c>
      <c r="G301" s="35" t="s">
        <v>392</v>
      </c>
      <c r="H301" s="35" t="s">
        <v>1283</v>
      </c>
      <c r="I301" s="35" t="s">
        <v>392</v>
      </c>
      <c r="J301" s="37">
        <v>0</v>
      </c>
      <c r="K301" s="38">
        <v>79344</v>
      </c>
      <c r="L301" s="34" t="s">
        <v>1284</v>
      </c>
      <c r="M301" s="35" t="s">
        <v>393</v>
      </c>
    </row>
    <row r="302" spans="1:13" ht="17.25" customHeight="1">
      <c r="A302" s="35" t="s">
        <v>435</v>
      </c>
      <c r="B302" s="35" t="s">
        <v>436</v>
      </c>
      <c r="C302" s="35" t="s">
        <v>437</v>
      </c>
      <c r="D302" s="35" t="s">
        <v>422</v>
      </c>
      <c r="E302" s="35" t="s">
        <v>1285</v>
      </c>
      <c r="F302" s="35" t="s">
        <v>392</v>
      </c>
      <c r="G302" s="35" t="s">
        <v>392</v>
      </c>
      <c r="H302" s="35" t="s">
        <v>1286</v>
      </c>
      <c r="I302" s="35" t="s">
        <v>392</v>
      </c>
      <c r="J302" s="38">
        <v>34965</v>
      </c>
      <c r="K302" s="37">
        <v>0</v>
      </c>
      <c r="L302" s="34" t="s">
        <v>1287</v>
      </c>
      <c r="M302" s="35" t="s">
        <v>393</v>
      </c>
    </row>
    <row r="303" spans="1:13" ht="17.25" customHeight="1">
      <c r="A303" s="35" t="s">
        <v>435</v>
      </c>
      <c r="B303" s="35" t="s">
        <v>436</v>
      </c>
      <c r="C303" s="35" t="s">
        <v>437</v>
      </c>
      <c r="D303" s="35" t="s">
        <v>422</v>
      </c>
      <c r="E303" s="35" t="s">
        <v>1288</v>
      </c>
      <c r="F303" s="35" t="s">
        <v>392</v>
      </c>
      <c r="G303" s="35" t="s">
        <v>392</v>
      </c>
      <c r="H303" s="35" t="s">
        <v>1289</v>
      </c>
      <c r="I303" s="35" t="s">
        <v>392</v>
      </c>
      <c r="J303" s="38">
        <v>95700</v>
      </c>
      <c r="K303" s="37">
        <v>0</v>
      </c>
      <c r="L303" s="34" t="s">
        <v>1290</v>
      </c>
      <c r="M303" s="35" t="s">
        <v>393</v>
      </c>
    </row>
    <row r="304" spans="1:13" ht="17.25" customHeight="1">
      <c r="A304" s="35" t="s">
        <v>435</v>
      </c>
      <c r="B304" s="35" t="s">
        <v>436</v>
      </c>
      <c r="C304" s="35" t="s">
        <v>437</v>
      </c>
      <c r="D304" s="35" t="s">
        <v>422</v>
      </c>
      <c r="E304" s="35" t="s">
        <v>1291</v>
      </c>
      <c r="F304" s="35" t="s">
        <v>392</v>
      </c>
      <c r="G304" s="35" t="s">
        <v>392</v>
      </c>
      <c r="H304" s="35" t="s">
        <v>1289</v>
      </c>
      <c r="I304" s="35" t="s">
        <v>392</v>
      </c>
      <c r="J304" s="38">
        <v>23810</v>
      </c>
      <c r="K304" s="37">
        <v>0</v>
      </c>
      <c r="L304" s="34" t="s">
        <v>1292</v>
      </c>
      <c r="M304" s="35" t="s">
        <v>393</v>
      </c>
    </row>
    <row r="305" spans="1:13" ht="17.25" customHeight="1">
      <c r="A305" s="35" t="s">
        <v>435</v>
      </c>
      <c r="B305" s="35" t="s">
        <v>436</v>
      </c>
      <c r="C305" s="35" t="s">
        <v>437</v>
      </c>
      <c r="D305" s="35" t="s">
        <v>422</v>
      </c>
      <c r="E305" s="35" t="s">
        <v>1293</v>
      </c>
      <c r="F305" s="35" t="s">
        <v>392</v>
      </c>
      <c r="G305" s="35" t="s">
        <v>392</v>
      </c>
      <c r="H305" s="35" t="s">
        <v>1289</v>
      </c>
      <c r="I305" s="35" t="s">
        <v>392</v>
      </c>
      <c r="J305" s="38">
        <v>57143</v>
      </c>
      <c r="K305" s="37">
        <v>0</v>
      </c>
      <c r="L305" s="34" t="s">
        <v>1294</v>
      </c>
      <c r="M305" s="35" t="s">
        <v>393</v>
      </c>
    </row>
    <row r="306" spans="1:13" ht="17.25" customHeight="1">
      <c r="A306" s="35" t="s">
        <v>435</v>
      </c>
      <c r="B306" s="35" t="s">
        <v>436</v>
      </c>
      <c r="C306" s="35" t="s">
        <v>437</v>
      </c>
      <c r="D306" s="35" t="s">
        <v>422</v>
      </c>
      <c r="E306" s="35" t="s">
        <v>1295</v>
      </c>
      <c r="F306" s="35" t="s">
        <v>392</v>
      </c>
      <c r="G306" s="35" t="s">
        <v>392</v>
      </c>
      <c r="H306" s="35" t="s">
        <v>1289</v>
      </c>
      <c r="I306" s="35" t="s">
        <v>392</v>
      </c>
      <c r="J306" s="38">
        <v>186977</v>
      </c>
      <c r="K306" s="37">
        <v>0</v>
      </c>
      <c r="L306" s="34" t="s">
        <v>1296</v>
      </c>
      <c r="M306" s="35" t="s">
        <v>393</v>
      </c>
    </row>
    <row r="307" spans="1:13" ht="17.25" customHeight="1">
      <c r="A307" s="35" t="s">
        <v>435</v>
      </c>
      <c r="B307" s="35" t="s">
        <v>436</v>
      </c>
      <c r="C307" s="35" t="s">
        <v>437</v>
      </c>
      <c r="D307" s="35" t="s">
        <v>422</v>
      </c>
      <c r="E307" s="35" t="s">
        <v>1297</v>
      </c>
      <c r="F307" s="35" t="s">
        <v>392</v>
      </c>
      <c r="G307" s="35" t="s">
        <v>392</v>
      </c>
      <c r="H307" s="35" t="s">
        <v>1289</v>
      </c>
      <c r="I307" s="35" t="s">
        <v>392</v>
      </c>
      <c r="J307" s="38">
        <v>4010</v>
      </c>
      <c r="K307" s="37">
        <v>0</v>
      </c>
      <c r="L307" s="34" t="s">
        <v>1298</v>
      </c>
      <c r="M307" s="35" t="s">
        <v>393</v>
      </c>
    </row>
    <row r="308" spans="1:13" ht="17.25" customHeight="1">
      <c r="A308" s="35" t="s">
        <v>435</v>
      </c>
      <c r="B308" s="35" t="s">
        <v>436</v>
      </c>
      <c r="C308" s="35" t="s">
        <v>437</v>
      </c>
      <c r="D308" s="35" t="s">
        <v>422</v>
      </c>
      <c r="E308" s="35" t="s">
        <v>1299</v>
      </c>
      <c r="F308" s="35" t="s">
        <v>392</v>
      </c>
      <c r="G308" s="35" t="s">
        <v>392</v>
      </c>
      <c r="H308" s="35" t="s">
        <v>1289</v>
      </c>
      <c r="I308" s="35" t="s">
        <v>392</v>
      </c>
      <c r="J308" s="38">
        <v>4000</v>
      </c>
      <c r="K308" s="37">
        <v>0</v>
      </c>
      <c r="L308" s="34" t="s">
        <v>1300</v>
      </c>
      <c r="M308" s="35" t="s">
        <v>393</v>
      </c>
    </row>
    <row r="309" spans="1:13" ht="17.25" customHeight="1">
      <c r="A309" s="35" t="s">
        <v>435</v>
      </c>
      <c r="B309" s="35" t="s">
        <v>436</v>
      </c>
      <c r="C309" s="35" t="s">
        <v>437</v>
      </c>
      <c r="D309" s="35" t="s">
        <v>422</v>
      </c>
      <c r="E309" s="35" t="s">
        <v>1301</v>
      </c>
      <c r="F309" s="35" t="s">
        <v>392</v>
      </c>
      <c r="G309" s="35" t="s">
        <v>392</v>
      </c>
      <c r="H309" s="35" t="s">
        <v>1289</v>
      </c>
      <c r="I309" s="35" t="s">
        <v>392</v>
      </c>
      <c r="J309" s="38">
        <v>500000</v>
      </c>
      <c r="K309" s="37">
        <v>0</v>
      </c>
      <c r="L309" s="34" t="s">
        <v>1302</v>
      </c>
      <c r="M309" s="35" t="s">
        <v>393</v>
      </c>
    </row>
    <row r="310" spans="1:13" ht="17.25" customHeight="1">
      <c r="A310" s="35" t="s">
        <v>435</v>
      </c>
      <c r="B310" s="35" t="s">
        <v>436</v>
      </c>
      <c r="C310" s="35" t="s">
        <v>437</v>
      </c>
      <c r="D310" s="35" t="s">
        <v>422</v>
      </c>
      <c r="E310" s="35" t="s">
        <v>1303</v>
      </c>
      <c r="F310" s="35" t="s">
        <v>392</v>
      </c>
      <c r="G310" s="35" t="s">
        <v>392</v>
      </c>
      <c r="H310" s="35" t="s">
        <v>1289</v>
      </c>
      <c r="I310" s="35" t="s">
        <v>392</v>
      </c>
      <c r="J310" s="38">
        <v>92312</v>
      </c>
      <c r="K310" s="37">
        <v>0</v>
      </c>
      <c r="L310" s="34" t="s">
        <v>1304</v>
      </c>
      <c r="M310" s="35" t="s">
        <v>393</v>
      </c>
    </row>
    <row r="311" spans="1:13" ht="17.25" customHeight="1">
      <c r="A311" s="35" t="s">
        <v>435</v>
      </c>
      <c r="B311" s="35" t="s">
        <v>436</v>
      </c>
      <c r="C311" s="35" t="s">
        <v>437</v>
      </c>
      <c r="D311" s="35" t="s">
        <v>422</v>
      </c>
      <c r="E311" s="35" t="s">
        <v>1305</v>
      </c>
      <c r="F311" s="35" t="s">
        <v>392</v>
      </c>
      <c r="G311" s="35" t="s">
        <v>392</v>
      </c>
      <c r="H311" s="35" t="s">
        <v>1289</v>
      </c>
      <c r="I311" s="35" t="s">
        <v>392</v>
      </c>
      <c r="J311" s="38">
        <v>4500</v>
      </c>
      <c r="K311" s="37">
        <v>0</v>
      </c>
      <c r="L311" s="34" t="s">
        <v>1306</v>
      </c>
      <c r="M311" s="35" t="s">
        <v>393</v>
      </c>
    </row>
    <row r="312" spans="1:13" ht="17.25" customHeight="1">
      <c r="A312" s="35" t="s">
        <v>435</v>
      </c>
      <c r="B312" s="35" t="s">
        <v>436</v>
      </c>
      <c r="C312" s="35" t="s">
        <v>437</v>
      </c>
      <c r="D312" s="35" t="s">
        <v>422</v>
      </c>
      <c r="E312" s="35" t="s">
        <v>1307</v>
      </c>
      <c r="F312" s="35" t="s">
        <v>392</v>
      </c>
      <c r="G312" s="35" t="s">
        <v>392</v>
      </c>
      <c r="H312" s="35" t="s">
        <v>1308</v>
      </c>
      <c r="I312" s="35" t="s">
        <v>392</v>
      </c>
      <c r="J312" s="38">
        <v>1545500</v>
      </c>
      <c r="K312" s="37">
        <v>0</v>
      </c>
      <c r="L312" s="34" t="s">
        <v>1309</v>
      </c>
      <c r="M312" s="35" t="s">
        <v>393</v>
      </c>
    </row>
    <row r="313" spans="1:13" ht="17.25" customHeight="1">
      <c r="A313" s="35" t="s">
        <v>435</v>
      </c>
      <c r="B313" s="35" t="s">
        <v>436</v>
      </c>
      <c r="C313" s="35" t="s">
        <v>437</v>
      </c>
      <c r="D313" s="35" t="s">
        <v>422</v>
      </c>
      <c r="E313" s="35" t="s">
        <v>1310</v>
      </c>
      <c r="F313" s="35" t="s">
        <v>392</v>
      </c>
      <c r="G313" s="35" t="s">
        <v>392</v>
      </c>
      <c r="H313" s="35" t="s">
        <v>1308</v>
      </c>
      <c r="I313" s="35" t="s">
        <v>392</v>
      </c>
      <c r="J313" s="37">
        <v>0</v>
      </c>
      <c r="K313" s="38">
        <v>1545500</v>
      </c>
      <c r="L313" s="34" t="s">
        <v>1306</v>
      </c>
      <c r="M313" s="35" t="s">
        <v>393</v>
      </c>
    </row>
    <row r="314" spans="1:13" ht="17.25" customHeight="1">
      <c r="A314" s="35" t="s">
        <v>435</v>
      </c>
      <c r="B314" s="35" t="s">
        <v>436</v>
      </c>
      <c r="C314" s="35" t="s">
        <v>437</v>
      </c>
      <c r="D314" s="35" t="s">
        <v>422</v>
      </c>
      <c r="E314" s="35" t="s">
        <v>1311</v>
      </c>
      <c r="F314" s="35" t="s">
        <v>392</v>
      </c>
      <c r="G314" s="35" t="s">
        <v>392</v>
      </c>
      <c r="H314" s="35" t="s">
        <v>1312</v>
      </c>
      <c r="I314" s="35" t="s">
        <v>392</v>
      </c>
      <c r="J314" s="38">
        <v>1545500</v>
      </c>
      <c r="K314" s="37">
        <v>0</v>
      </c>
      <c r="L314" s="34" t="s">
        <v>1309</v>
      </c>
      <c r="M314" s="35" t="s">
        <v>393</v>
      </c>
    </row>
    <row r="315" spans="1:13" ht="17.25" customHeight="1">
      <c r="A315" s="35" t="s">
        <v>435</v>
      </c>
      <c r="B315" s="35" t="s">
        <v>436</v>
      </c>
      <c r="C315" s="35" t="s">
        <v>437</v>
      </c>
      <c r="D315" s="35" t="s">
        <v>422</v>
      </c>
      <c r="E315" s="35" t="s">
        <v>1313</v>
      </c>
      <c r="F315" s="35" t="s">
        <v>392</v>
      </c>
      <c r="G315" s="35" t="s">
        <v>392</v>
      </c>
      <c r="H315" s="35" t="s">
        <v>1312</v>
      </c>
      <c r="I315" s="35" t="s">
        <v>392</v>
      </c>
      <c r="J315" s="37">
        <v>0</v>
      </c>
      <c r="K315" s="38">
        <v>1545500</v>
      </c>
      <c r="L315" s="34" t="s">
        <v>1306</v>
      </c>
      <c r="M315" s="35" t="s">
        <v>393</v>
      </c>
    </row>
    <row r="316" spans="1:13" ht="17.25" customHeight="1">
      <c r="A316" s="35" t="s">
        <v>435</v>
      </c>
      <c r="B316" s="35" t="s">
        <v>436</v>
      </c>
      <c r="C316" s="35" t="s">
        <v>437</v>
      </c>
      <c r="D316" s="35" t="s">
        <v>1314</v>
      </c>
      <c r="E316" s="35" t="s">
        <v>1315</v>
      </c>
      <c r="F316" s="35" t="s">
        <v>392</v>
      </c>
      <c r="G316" s="35" t="s">
        <v>392</v>
      </c>
      <c r="H316" s="35" t="s">
        <v>1316</v>
      </c>
      <c r="I316" s="35" t="s">
        <v>392</v>
      </c>
      <c r="J316" s="38">
        <v>224751</v>
      </c>
      <c r="K316" s="37">
        <v>0</v>
      </c>
      <c r="L316" s="34" t="s">
        <v>1317</v>
      </c>
      <c r="M316" s="35" t="s">
        <v>393</v>
      </c>
    </row>
    <row r="317" spans="1:13" ht="17.25" customHeight="1">
      <c r="A317" s="35" t="s">
        <v>435</v>
      </c>
      <c r="B317" s="35" t="s">
        <v>436</v>
      </c>
      <c r="C317" s="35" t="s">
        <v>437</v>
      </c>
      <c r="D317" s="35" t="s">
        <v>1314</v>
      </c>
      <c r="E317" s="35" t="s">
        <v>1318</v>
      </c>
      <c r="F317" s="35" t="s">
        <v>392</v>
      </c>
      <c r="G317" s="35" t="s">
        <v>392</v>
      </c>
      <c r="H317" s="35" t="s">
        <v>1319</v>
      </c>
      <c r="I317" s="35" t="s">
        <v>392</v>
      </c>
      <c r="J317" s="38">
        <v>32520</v>
      </c>
      <c r="K317" s="37">
        <v>0</v>
      </c>
      <c r="L317" s="34" t="s">
        <v>1320</v>
      </c>
      <c r="M317" s="35" t="s">
        <v>393</v>
      </c>
    </row>
    <row r="318" spans="1:13" ht="17.25" customHeight="1">
      <c r="A318" s="35" t="s">
        <v>435</v>
      </c>
      <c r="B318" s="35" t="s">
        <v>436</v>
      </c>
      <c r="C318" s="35" t="s">
        <v>437</v>
      </c>
      <c r="D318" s="35" t="s">
        <v>1314</v>
      </c>
      <c r="E318" s="35" t="s">
        <v>1321</v>
      </c>
      <c r="F318" s="35" t="s">
        <v>392</v>
      </c>
      <c r="G318" s="35" t="s">
        <v>392</v>
      </c>
      <c r="H318" s="35" t="s">
        <v>1322</v>
      </c>
      <c r="I318" s="35" t="s">
        <v>392</v>
      </c>
      <c r="J318" s="37">
        <v>0</v>
      </c>
      <c r="K318" s="38">
        <v>6318</v>
      </c>
      <c r="L318" s="34" t="s">
        <v>1323</v>
      </c>
      <c r="M318" s="35" t="s">
        <v>393</v>
      </c>
    </row>
    <row r="319" spans="1:13" ht="17.25" customHeight="1">
      <c r="A319" s="35" t="s">
        <v>435</v>
      </c>
      <c r="B319" s="35" t="s">
        <v>436</v>
      </c>
      <c r="C319" s="35" t="s">
        <v>437</v>
      </c>
      <c r="D319" s="35" t="s">
        <v>1314</v>
      </c>
      <c r="E319" s="35" t="s">
        <v>1324</v>
      </c>
      <c r="F319" s="35" t="s">
        <v>392</v>
      </c>
      <c r="G319" s="35" t="s">
        <v>392</v>
      </c>
      <c r="H319" s="35" t="s">
        <v>1325</v>
      </c>
      <c r="I319" s="35" t="s">
        <v>392</v>
      </c>
      <c r="J319" s="37">
        <v>0</v>
      </c>
      <c r="K319" s="38">
        <v>42466</v>
      </c>
      <c r="L319" s="34" t="s">
        <v>1326</v>
      </c>
      <c r="M319" s="35" t="s">
        <v>393</v>
      </c>
    </row>
    <row r="320" spans="1:13" ht="17.25" customHeight="1">
      <c r="A320" s="35" t="s">
        <v>435</v>
      </c>
      <c r="B320" s="35" t="s">
        <v>436</v>
      </c>
      <c r="C320" s="35" t="s">
        <v>437</v>
      </c>
      <c r="D320" s="35" t="s">
        <v>1314</v>
      </c>
      <c r="E320" s="35" t="s">
        <v>1327</v>
      </c>
      <c r="F320" s="35" t="s">
        <v>392</v>
      </c>
      <c r="G320" s="35" t="s">
        <v>392</v>
      </c>
      <c r="H320" s="35" t="s">
        <v>1328</v>
      </c>
      <c r="I320" s="35" t="s">
        <v>392</v>
      </c>
      <c r="J320" s="38">
        <v>9282000</v>
      </c>
      <c r="K320" s="37">
        <v>0</v>
      </c>
      <c r="L320" s="34" t="s">
        <v>1329</v>
      </c>
      <c r="M320" s="35" t="s">
        <v>393</v>
      </c>
    </row>
    <row r="321" spans="1:13" ht="17.25" customHeight="1">
      <c r="A321" s="35" t="s">
        <v>435</v>
      </c>
      <c r="B321" s="35" t="s">
        <v>436</v>
      </c>
      <c r="C321" s="35" t="s">
        <v>437</v>
      </c>
      <c r="D321" s="35" t="s">
        <v>1314</v>
      </c>
      <c r="E321" s="35" t="s">
        <v>1330</v>
      </c>
      <c r="F321" s="35" t="s">
        <v>392</v>
      </c>
      <c r="G321" s="35" t="s">
        <v>392</v>
      </c>
      <c r="H321" s="35" t="s">
        <v>1331</v>
      </c>
      <c r="I321" s="35" t="s">
        <v>392</v>
      </c>
      <c r="J321" s="37">
        <v>0</v>
      </c>
      <c r="K321" s="38">
        <v>9282000</v>
      </c>
      <c r="L321" s="34" t="s">
        <v>1326</v>
      </c>
      <c r="M321" s="35" t="s">
        <v>393</v>
      </c>
    </row>
    <row r="322" spans="1:13" ht="17.25" customHeight="1">
      <c r="A322" s="35" t="s">
        <v>435</v>
      </c>
      <c r="B322" s="35" t="s">
        <v>436</v>
      </c>
      <c r="C322" s="35" t="s">
        <v>437</v>
      </c>
      <c r="D322" s="35" t="s">
        <v>1332</v>
      </c>
      <c r="E322" s="35" t="s">
        <v>1333</v>
      </c>
      <c r="F322" s="35" t="s">
        <v>392</v>
      </c>
      <c r="G322" s="35" t="s">
        <v>392</v>
      </c>
      <c r="H322" s="35" t="s">
        <v>1334</v>
      </c>
      <c r="I322" s="35" t="s">
        <v>392</v>
      </c>
      <c r="J322" s="37">
        <v>0</v>
      </c>
      <c r="K322" s="38">
        <v>3640</v>
      </c>
      <c r="L322" s="34" t="s">
        <v>1335</v>
      </c>
      <c r="M322" s="35" t="s">
        <v>393</v>
      </c>
    </row>
    <row r="323" spans="1:13" ht="17.25" customHeight="1">
      <c r="A323" s="35" t="s">
        <v>435</v>
      </c>
      <c r="B323" s="35" t="s">
        <v>436</v>
      </c>
      <c r="C323" s="35" t="s">
        <v>437</v>
      </c>
      <c r="D323" s="35" t="s">
        <v>1332</v>
      </c>
      <c r="E323" s="35" t="s">
        <v>1336</v>
      </c>
      <c r="F323" s="35" t="s">
        <v>392</v>
      </c>
      <c r="G323" s="35" t="s">
        <v>392</v>
      </c>
      <c r="H323" s="35" t="s">
        <v>1337</v>
      </c>
      <c r="I323" s="35" t="s">
        <v>392</v>
      </c>
      <c r="J323" s="37">
        <v>0</v>
      </c>
      <c r="K323" s="38">
        <v>18315</v>
      </c>
      <c r="L323" s="34" t="s">
        <v>1338</v>
      </c>
      <c r="M323" s="35" t="s">
        <v>393</v>
      </c>
    </row>
    <row r="324" spans="1:13" ht="17.25" customHeight="1">
      <c r="A324" s="35" t="s">
        <v>435</v>
      </c>
      <c r="B324" s="35" t="s">
        <v>436</v>
      </c>
      <c r="C324" s="35" t="s">
        <v>437</v>
      </c>
      <c r="D324" s="35" t="s">
        <v>1332</v>
      </c>
      <c r="E324" s="35" t="s">
        <v>1339</v>
      </c>
      <c r="F324" s="35" t="s">
        <v>392</v>
      </c>
      <c r="G324" s="35" t="s">
        <v>392</v>
      </c>
      <c r="H324" s="35" t="s">
        <v>1340</v>
      </c>
      <c r="I324" s="35" t="s">
        <v>392</v>
      </c>
      <c r="J324" s="38">
        <v>383157</v>
      </c>
      <c r="K324" s="37">
        <v>0</v>
      </c>
      <c r="L324" s="34" t="s">
        <v>1341</v>
      </c>
      <c r="M324" s="35" t="s">
        <v>393</v>
      </c>
    </row>
    <row r="325" spans="1:13" ht="17.25" customHeight="1">
      <c r="A325" s="35" t="s">
        <v>435</v>
      </c>
      <c r="B325" s="35" t="s">
        <v>436</v>
      </c>
      <c r="C325" s="35" t="s">
        <v>437</v>
      </c>
      <c r="D325" s="35" t="s">
        <v>1332</v>
      </c>
      <c r="E325" s="35" t="s">
        <v>1342</v>
      </c>
      <c r="F325" s="35" t="s">
        <v>392</v>
      </c>
      <c r="G325" s="35" t="s">
        <v>392</v>
      </c>
      <c r="H325" s="35" t="s">
        <v>1343</v>
      </c>
      <c r="I325" s="35" t="s">
        <v>392</v>
      </c>
      <c r="J325" s="37">
        <v>0</v>
      </c>
      <c r="K325" s="38">
        <v>4900</v>
      </c>
      <c r="L325" s="34" t="s">
        <v>1344</v>
      </c>
      <c r="M325" s="35" t="s">
        <v>393</v>
      </c>
    </row>
    <row r="326" spans="1:13" ht="17.25" customHeight="1">
      <c r="A326" s="35" t="s">
        <v>435</v>
      </c>
      <c r="B326" s="35" t="s">
        <v>436</v>
      </c>
      <c r="C326" s="35" t="s">
        <v>437</v>
      </c>
      <c r="D326" s="35" t="s">
        <v>1345</v>
      </c>
      <c r="E326" s="35" t="s">
        <v>1346</v>
      </c>
      <c r="F326" s="35" t="s">
        <v>392</v>
      </c>
      <c r="G326" s="35" t="s">
        <v>392</v>
      </c>
      <c r="H326" s="35" t="s">
        <v>1347</v>
      </c>
      <c r="I326" s="35" t="s">
        <v>392</v>
      </c>
      <c r="J326" s="37">
        <v>0</v>
      </c>
      <c r="K326" s="38">
        <v>12842</v>
      </c>
      <c r="L326" s="34" t="s">
        <v>1348</v>
      </c>
      <c r="M326" s="35" t="s">
        <v>393</v>
      </c>
    </row>
    <row r="327" spans="1:13" ht="17.25" customHeight="1">
      <c r="A327" s="35" t="s">
        <v>435</v>
      </c>
      <c r="B327" s="35" t="s">
        <v>436</v>
      </c>
      <c r="C327" s="35" t="s">
        <v>437</v>
      </c>
      <c r="D327" s="35" t="s">
        <v>1345</v>
      </c>
      <c r="E327" s="35" t="s">
        <v>1349</v>
      </c>
      <c r="F327" s="35" t="s">
        <v>392</v>
      </c>
      <c r="G327" s="35" t="s">
        <v>392</v>
      </c>
      <c r="H327" s="35" t="s">
        <v>1350</v>
      </c>
      <c r="I327" s="35" t="s">
        <v>392</v>
      </c>
      <c r="J327" s="37">
        <v>0</v>
      </c>
      <c r="K327" s="38">
        <v>26070</v>
      </c>
      <c r="L327" s="34" t="s">
        <v>1351</v>
      </c>
      <c r="M327" s="35" t="s">
        <v>393</v>
      </c>
    </row>
    <row r="328" spans="1:13" ht="17.25" customHeight="1">
      <c r="A328" s="35" t="s">
        <v>435</v>
      </c>
      <c r="B328" s="35" t="s">
        <v>436</v>
      </c>
      <c r="C328" s="35" t="s">
        <v>437</v>
      </c>
      <c r="D328" s="35" t="s">
        <v>1345</v>
      </c>
      <c r="E328" s="35" t="s">
        <v>1352</v>
      </c>
      <c r="F328" s="35" t="s">
        <v>392</v>
      </c>
      <c r="G328" s="35" t="s">
        <v>392</v>
      </c>
      <c r="H328" s="35" t="s">
        <v>1353</v>
      </c>
      <c r="I328" s="35" t="s">
        <v>392</v>
      </c>
      <c r="J328" s="37">
        <v>0</v>
      </c>
      <c r="K328" s="38">
        <v>15543</v>
      </c>
      <c r="L328" s="34" t="s">
        <v>1354</v>
      </c>
      <c r="M328" s="35" t="s">
        <v>393</v>
      </c>
    </row>
    <row r="329" spans="1:13" ht="17.25" customHeight="1">
      <c r="A329" s="35" t="s">
        <v>435</v>
      </c>
      <c r="B329" s="35" t="s">
        <v>436</v>
      </c>
      <c r="C329" s="35" t="s">
        <v>437</v>
      </c>
      <c r="D329" s="35" t="s">
        <v>1345</v>
      </c>
      <c r="E329" s="35" t="s">
        <v>1355</v>
      </c>
      <c r="F329" s="35" t="s">
        <v>392</v>
      </c>
      <c r="G329" s="35" t="s">
        <v>392</v>
      </c>
      <c r="H329" s="35" t="s">
        <v>1356</v>
      </c>
      <c r="I329" s="35" t="s">
        <v>392</v>
      </c>
      <c r="J329" s="37">
        <v>0</v>
      </c>
      <c r="K329" s="38">
        <v>2764</v>
      </c>
      <c r="L329" s="34" t="s">
        <v>1357</v>
      </c>
      <c r="M329" s="35" t="s">
        <v>393</v>
      </c>
    </row>
    <row r="330" spans="1:13" ht="17.25" customHeight="1">
      <c r="A330" s="35" t="s">
        <v>435</v>
      </c>
      <c r="B330" s="35" t="s">
        <v>436</v>
      </c>
      <c r="C330" s="35" t="s">
        <v>437</v>
      </c>
      <c r="D330" s="35" t="s">
        <v>1345</v>
      </c>
      <c r="E330" s="35" t="s">
        <v>1358</v>
      </c>
      <c r="F330" s="35" t="s">
        <v>392</v>
      </c>
      <c r="G330" s="35" t="s">
        <v>392</v>
      </c>
      <c r="H330" s="35" t="s">
        <v>1359</v>
      </c>
      <c r="I330" s="35" t="s">
        <v>392</v>
      </c>
      <c r="J330" s="37">
        <v>0</v>
      </c>
      <c r="K330" s="38">
        <v>9547</v>
      </c>
      <c r="L330" s="34" t="s">
        <v>1360</v>
      </c>
      <c r="M330" s="35" t="s">
        <v>393</v>
      </c>
    </row>
    <row r="331" spans="1:13" ht="17.25" customHeight="1">
      <c r="A331" s="35" t="s">
        <v>435</v>
      </c>
      <c r="B331" s="35" t="s">
        <v>436</v>
      </c>
      <c r="C331" s="35" t="s">
        <v>437</v>
      </c>
      <c r="D331" s="35" t="s">
        <v>1345</v>
      </c>
      <c r="E331" s="35" t="s">
        <v>1361</v>
      </c>
      <c r="F331" s="35" t="s">
        <v>392</v>
      </c>
      <c r="G331" s="35" t="s">
        <v>392</v>
      </c>
      <c r="H331" s="35" t="s">
        <v>1362</v>
      </c>
      <c r="I331" s="35" t="s">
        <v>392</v>
      </c>
      <c r="J331" s="37">
        <v>0</v>
      </c>
      <c r="K331" s="38">
        <v>8826</v>
      </c>
      <c r="L331" s="34" t="s">
        <v>1363</v>
      </c>
      <c r="M331" s="35" t="s">
        <v>393</v>
      </c>
    </row>
    <row r="332" spans="1:13" ht="17.25" customHeight="1">
      <c r="A332" s="35" t="s">
        <v>435</v>
      </c>
      <c r="B332" s="35" t="s">
        <v>436</v>
      </c>
      <c r="C332" s="35" t="s">
        <v>437</v>
      </c>
      <c r="D332" s="35" t="s">
        <v>1345</v>
      </c>
      <c r="E332" s="35" t="s">
        <v>1364</v>
      </c>
      <c r="F332" s="35" t="s">
        <v>392</v>
      </c>
      <c r="G332" s="35" t="s">
        <v>392</v>
      </c>
      <c r="H332" s="35" t="s">
        <v>1365</v>
      </c>
      <c r="I332" s="35" t="s">
        <v>392</v>
      </c>
      <c r="J332" s="37">
        <v>0</v>
      </c>
      <c r="K332" s="38">
        <v>16994</v>
      </c>
      <c r="L332" s="34" t="s">
        <v>1366</v>
      </c>
      <c r="M332" s="35" t="s">
        <v>393</v>
      </c>
    </row>
    <row r="333" spans="1:13" ht="17.25" customHeight="1">
      <c r="A333" s="35" t="s">
        <v>435</v>
      </c>
      <c r="B333" s="35" t="s">
        <v>436</v>
      </c>
      <c r="C333" s="35" t="s">
        <v>437</v>
      </c>
      <c r="D333" s="35" t="s">
        <v>1345</v>
      </c>
      <c r="E333" s="35" t="s">
        <v>1367</v>
      </c>
      <c r="F333" s="35" t="s">
        <v>392</v>
      </c>
      <c r="G333" s="35" t="s">
        <v>392</v>
      </c>
      <c r="H333" s="35" t="s">
        <v>1368</v>
      </c>
      <c r="I333" s="35" t="s">
        <v>392</v>
      </c>
      <c r="J333" s="37">
        <v>0</v>
      </c>
      <c r="K333" s="38">
        <v>2745</v>
      </c>
      <c r="L333" s="34" t="s">
        <v>1369</v>
      </c>
      <c r="M333" s="35" t="s">
        <v>393</v>
      </c>
    </row>
    <row r="334" spans="1:13" ht="17.25" customHeight="1">
      <c r="A334" s="35" t="s">
        <v>435</v>
      </c>
      <c r="B334" s="35" t="s">
        <v>436</v>
      </c>
      <c r="C334" s="35" t="s">
        <v>437</v>
      </c>
      <c r="D334" s="35" t="s">
        <v>1345</v>
      </c>
      <c r="E334" s="35" t="s">
        <v>1370</v>
      </c>
      <c r="F334" s="35" t="s">
        <v>392</v>
      </c>
      <c r="G334" s="35" t="s">
        <v>392</v>
      </c>
      <c r="H334" s="35" t="s">
        <v>1371</v>
      </c>
      <c r="I334" s="35" t="s">
        <v>392</v>
      </c>
      <c r="J334" s="37">
        <v>0</v>
      </c>
      <c r="K334" s="38">
        <v>4000</v>
      </c>
      <c r="L334" s="34" t="s">
        <v>1372</v>
      </c>
      <c r="M334" s="35" t="s">
        <v>393</v>
      </c>
    </row>
    <row r="335" spans="1:13" ht="17.25" customHeight="1">
      <c r="A335" s="35" t="s">
        <v>435</v>
      </c>
      <c r="B335" s="35" t="s">
        <v>436</v>
      </c>
      <c r="C335" s="35" t="s">
        <v>437</v>
      </c>
      <c r="D335" s="35" t="s">
        <v>1345</v>
      </c>
      <c r="E335" s="35" t="s">
        <v>1373</v>
      </c>
      <c r="F335" s="35" t="s">
        <v>392</v>
      </c>
      <c r="G335" s="35" t="s">
        <v>392</v>
      </c>
      <c r="H335" s="35" t="s">
        <v>1374</v>
      </c>
      <c r="I335" s="35" t="s">
        <v>392</v>
      </c>
      <c r="J335" s="38">
        <v>26728515</v>
      </c>
      <c r="K335" s="37">
        <v>0</v>
      </c>
      <c r="L335" s="34" t="s">
        <v>1375</v>
      </c>
      <c r="M335" s="35" t="s">
        <v>393</v>
      </c>
    </row>
    <row r="336" spans="1:13" ht="17.25" customHeight="1">
      <c r="A336" s="35" t="s">
        <v>435</v>
      </c>
      <c r="B336" s="35" t="s">
        <v>436</v>
      </c>
      <c r="C336" s="35" t="s">
        <v>437</v>
      </c>
      <c r="D336" s="35" t="s">
        <v>1345</v>
      </c>
      <c r="E336" s="35" t="s">
        <v>1376</v>
      </c>
      <c r="F336" s="35" t="s">
        <v>392</v>
      </c>
      <c r="G336" s="35" t="s">
        <v>392</v>
      </c>
      <c r="H336" s="35" t="s">
        <v>1374</v>
      </c>
      <c r="I336" s="35" t="s">
        <v>392</v>
      </c>
      <c r="J336" s="37">
        <v>0</v>
      </c>
      <c r="K336" s="38">
        <v>26728515</v>
      </c>
      <c r="L336" s="34" t="s">
        <v>1372</v>
      </c>
      <c r="M336" s="35" t="s">
        <v>393</v>
      </c>
    </row>
    <row r="337" spans="1:13" ht="17.25" customHeight="1">
      <c r="A337" s="35" t="s">
        <v>435</v>
      </c>
      <c r="B337" s="35" t="s">
        <v>436</v>
      </c>
      <c r="C337" s="35" t="s">
        <v>437</v>
      </c>
      <c r="D337" s="35" t="s">
        <v>1345</v>
      </c>
      <c r="E337" s="35" t="s">
        <v>1377</v>
      </c>
      <c r="F337" s="35" t="s">
        <v>392</v>
      </c>
      <c r="G337" s="35" t="s">
        <v>392</v>
      </c>
      <c r="H337" s="35" t="s">
        <v>1378</v>
      </c>
      <c r="I337" s="35" t="s">
        <v>392</v>
      </c>
      <c r="J337" s="38">
        <v>300500</v>
      </c>
      <c r="K337" s="37">
        <v>0</v>
      </c>
      <c r="L337" s="34" t="s">
        <v>1379</v>
      </c>
      <c r="M337" s="35" t="s">
        <v>393</v>
      </c>
    </row>
    <row r="338" spans="1:13" ht="17.25" customHeight="1">
      <c r="A338" s="35" t="s">
        <v>435</v>
      </c>
      <c r="B338" s="35" t="s">
        <v>436</v>
      </c>
      <c r="C338" s="35" t="s">
        <v>437</v>
      </c>
      <c r="D338" s="35" t="s">
        <v>1345</v>
      </c>
      <c r="E338" s="35" t="s">
        <v>1380</v>
      </c>
      <c r="F338" s="35" t="s">
        <v>392</v>
      </c>
      <c r="G338" s="35" t="s">
        <v>392</v>
      </c>
      <c r="H338" s="35" t="s">
        <v>1378</v>
      </c>
      <c r="I338" s="35" t="s">
        <v>392</v>
      </c>
      <c r="J338" s="37">
        <v>0</v>
      </c>
      <c r="K338" s="38">
        <v>300500</v>
      </c>
      <c r="L338" s="34" t="s">
        <v>1372</v>
      </c>
      <c r="M338" s="35" t="s">
        <v>393</v>
      </c>
    </row>
    <row r="339" spans="1:13" ht="17.25" customHeight="1">
      <c r="A339" s="35" t="s">
        <v>435</v>
      </c>
      <c r="B339" s="35" t="s">
        <v>436</v>
      </c>
      <c r="C339" s="35" t="s">
        <v>437</v>
      </c>
      <c r="D339" s="35" t="s">
        <v>1345</v>
      </c>
      <c r="E339" s="35" t="s">
        <v>1381</v>
      </c>
      <c r="F339" s="35" t="s">
        <v>392</v>
      </c>
      <c r="G339" s="35" t="s">
        <v>392</v>
      </c>
      <c r="H339" s="35" t="s">
        <v>1382</v>
      </c>
      <c r="I339" s="35" t="s">
        <v>392</v>
      </c>
      <c r="J339" s="38">
        <v>15460</v>
      </c>
      <c r="K339" s="37">
        <v>0</v>
      </c>
      <c r="L339" s="34" t="s">
        <v>1383</v>
      </c>
      <c r="M339" s="35" t="s">
        <v>393</v>
      </c>
    </row>
    <row r="340" spans="1:13" ht="17.25" customHeight="1">
      <c r="A340" s="35" t="s">
        <v>435</v>
      </c>
      <c r="B340" s="35" t="s">
        <v>436</v>
      </c>
      <c r="C340" s="35" t="s">
        <v>437</v>
      </c>
      <c r="D340" s="35" t="s">
        <v>1384</v>
      </c>
      <c r="E340" s="35" t="s">
        <v>1385</v>
      </c>
      <c r="F340" s="35" t="s">
        <v>392</v>
      </c>
      <c r="G340" s="35" t="s">
        <v>392</v>
      </c>
      <c r="H340" s="35" t="s">
        <v>1386</v>
      </c>
      <c r="I340" s="35" t="s">
        <v>392</v>
      </c>
      <c r="J340" s="37">
        <v>0</v>
      </c>
      <c r="K340" s="38">
        <v>350010</v>
      </c>
      <c r="L340" s="34" t="s">
        <v>1387</v>
      </c>
      <c r="M340" s="35" t="s">
        <v>393</v>
      </c>
    </row>
    <row r="341" spans="1:13" ht="17.25" customHeight="1">
      <c r="A341" s="35" t="s">
        <v>435</v>
      </c>
      <c r="B341" s="35" t="s">
        <v>436</v>
      </c>
      <c r="C341" s="35" t="s">
        <v>437</v>
      </c>
      <c r="D341" s="35" t="s">
        <v>1384</v>
      </c>
      <c r="E341" s="35" t="s">
        <v>1388</v>
      </c>
      <c r="F341" s="35" t="s">
        <v>392</v>
      </c>
      <c r="G341" s="35" t="s">
        <v>392</v>
      </c>
      <c r="H341" s="35" t="s">
        <v>1389</v>
      </c>
      <c r="I341" s="35" t="s">
        <v>392</v>
      </c>
      <c r="J341" s="37">
        <v>0</v>
      </c>
      <c r="K341" s="38">
        <v>16800</v>
      </c>
      <c r="L341" s="34" t="s">
        <v>1390</v>
      </c>
      <c r="M341" s="35" t="s">
        <v>393</v>
      </c>
    </row>
    <row r="342" spans="1:13" ht="17.25" customHeight="1">
      <c r="A342" s="35" t="s">
        <v>435</v>
      </c>
      <c r="B342" s="35" t="s">
        <v>436</v>
      </c>
      <c r="C342" s="35" t="s">
        <v>437</v>
      </c>
      <c r="D342" s="35" t="s">
        <v>1384</v>
      </c>
      <c r="E342" s="35" t="s">
        <v>1391</v>
      </c>
      <c r="F342" s="35" t="s">
        <v>392</v>
      </c>
      <c r="G342" s="35" t="s">
        <v>392</v>
      </c>
      <c r="H342" s="35" t="s">
        <v>1392</v>
      </c>
      <c r="I342" s="35" t="s">
        <v>392</v>
      </c>
      <c r="J342" s="37">
        <v>0</v>
      </c>
      <c r="K342" s="38">
        <v>16223</v>
      </c>
      <c r="L342" s="34" t="s">
        <v>1393</v>
      </c>
      <c r="M342" s="35" t="s">
        <v>393</v>
      </c>
    </row>
    <row r="343" spans="1:13" ht="17.25" customHeight="1">
      <c r="A343" s="35" t="s">
        <v>435</v>
      </c>
      <c r="B343" s="35" t="s">
        <v>436</v>
      </c>
      <c r="C343" s="35" t="s">
        <v>437</v>
      </c>
      <c r="D343" s="35" t="s">
        <v>1384</v>
      </c>
      <c r="E343" s="35" t="s">
        <v>1394</v>
      </c>
      <c r="F343" s="35" t="s">
        <v>392</v>
      </c>
      <c r="G343" s="35" t="s">
        <v>392</v>
      </c>
      <c r="H343" s="35" t="s">
        <v>1395</v>
      </c>
      <c r="I343" s="35" t="s">
        <v>392</v>
      </c>
      <c r="J343" s="37">
        <v>0</v>
      </c>
      <c r="K343" s="37">
        <v>950</v>
      </c>
      <c r="L343" s="34" t="s">
        <v>1396</v>
      </c>
      <c r="M343" s="35" t="s">
        <v>393</v>
      </c>
    </row>
    <row r="344" spans="1:13" ht="17.25" customHeight="1">
      <c r="A344" s="35" t="s">
        <v>435</v>
      </c>
      <c r="B344" s="35" t="s">
        <v>436</v>
      </c>
      <c r="C344" s="35" t="s">
        <v>437</v>
      </c>
      <c r="D344" s="35" t="s">
        <v>1384</v>
      </c>
      <c r="E344" s="35" t="s">
        <v>1397</v>
      </c>
      <c r="F344" s="35" t="s">
        <v>392</v>
      </c>
      <c r="G344" s="35" t="s">
        <v>392</v>
      </c>
      <c r="H344" s="35" t="s">
        <v>1398</v>
      </c>
      <c r="I344" s="35" t="s">
        <v>392</v>
      </c>
      <c r="J344" s="37">
        <v>0</v>
      </c>
      <c r="K344" s="38">
        <v>19400</v>
      </c>
      <c r="L344" s="34" t="s">
        <v>1399</v>
      </c>
      <c r="M344" s="35" t="s">
        <v>393</v>
      </c>
    </row>
    <row r="345" spans="1:13" ht="17.25" customHeight="1">
      <c r="A345" s="35" t="s">
        <v>435</v>
      </c>
      <c r="B345" s="35" t="s">
        <v>436</v>
      </c>
      <c r="C345" s="35" t="s">
        <v>437</v>
      </c>
      <c r="D345" s="35" t="s">
        <v>1384</v>
      </c>
      <c r="E345" s="35" t="s">
        <v>1400</v>
      </c>
      <c r="F345" s="35" t="s">
        <v>392</v>
      </c>
      <c r="G345" s="35" t="s">
        <v>392</v>
      </c>
      <c r="H345" s="35" t="s">
        <v>1401</v>
      </c>
      <c r="I345" s="35" t="s">
        <v>392</v>
      </c>
      <c r="J345" s="37">
        <v>0</v>
      </c>
      <c r="K345" s="37">
        <v>868</v>
      </c>
      <c r="L345" s="34" t="s">
        <v>1402</v>
      </c>
      <c r="M345" s="35" t="s">
        <v>393</v>
      </c>
    </row>
    <row r="346" spans="1:13" ht="17.25" customHeight="1">
      <c r="A346" s="35" t="s">
        <v>435</v>
      </c>
      <c r="B346" s="35" t="s">
        <v>436</v>
      </c>
      <c r="C346" s="35" t="s">
        <v>437</v>
      </c>
      <c r="D346" s="35" t="s">
        <v>1384</v>
      </c>
      <c r="E346" s="35" t="s">
        <v>1403</v>
      </c>
      <c r="F346" s="35" t="s">
        <v>392</v>
      </c>
      <c r="G346" s="35" t="s">
        <v>392</v>
      </c>
      <c r="H346" s="35" t="s">
        <v>1404</v>
      </c>
      <c r="I346" s="35" t="s">
        <v>392</v>
      </c>
      <c r="J346" s="37">
        <v>0</v>
      </c>
      <c r="K346" s="37">
        <v>924</v>
      </c>
      <c r="L346" s="34" t="s">
        <v>1405</v>
      </c>
      <c r="M346" s="35" t="s">
        <v>393</v>
      </c>
    </row>
    <row r="347" spans="1:13" ht="17.25" customHeight="1">
      <c r="A347" s="35" t="s">
        <v>435</v>
      </c>
      <c r="B347" s="35" t="s">
        <v>436</v>
      </c>
      <c r="C347" s="35" t="s">
        <v>437</v>
      </c>
      <c r="D347" s="35" t="s">
        <v>1384</v>
      </c>
      <c r="E347" s="35" t="s">
        <v>1406</v>
      </c>
      <c r="F347" s="35" t="s">
        <v>392</v>
      </c>
      <c r="G347" s="35" t="s">
        <v>392</v>
      </c>
      <c r="H347" s="35" t="s">
        <v>1407</v>
      </c>
      <c r="I347" s="35" t="s">
        <v>392</v>
      </c>
      <c r="J347" s="37">
        <v>0</v>
      </c>
      <c r="K347" s="38">
        <v>111473</v>
      </c>
      <c r="L347" s="34" t="s">
        <v>1408</v>
      </c>
      <c r="M347" s="35" t="s">
        <v>393</v>
      </c>
    </row>
    <row r="348" spans="1:13" ht="17.25" customHeight="1">
      <c r="A348" s="35" t="s">
        <v>435</v>
      </c>
      <c r="B348" s="35" t="s">
        <v>436</v>
      </c>
      <c r="C348" s="35" t="s">
        <v>437</v>
      </c>
      <c r="D348" s="35" t="s">
        <v>1384</v>
      </c>
      <c r="E348" s="35" t="s">
        <v>1409</v>
      </c>
      <c r="F348" s="35" t="s">
        <v>392</v>
      </c>
      <c r="G348" s="35" t="s">
        <v>392</v>
      </c>
      <c r="H348" s="35" t="s">
        <v>1410</v>
      </c>
      <c r="I348" s="35" t="s">
        <v>392</v>
      </c>
      <c r="J348" s="37">
        <v>0</v>
      </c>
      <c r="K348" s="38">
        <v>6194</v>
      </c>
      <c r="L348" s="34" t="s">
        <v>1411</v>
      </c>
      <c r="M348" s="35" t="s">
        <v>393</v>
      </c>
    </row>
    <row r="349" spans="1:13" ht="17.25" customHeight="1">
      <c r="A349" s="35" t="s">
        <v>435</v>
      </c>
      <c r="B349" s="35" t="s">
        <v>436</v>
      </c>
      <c r="C349" s="35" t="s">
        <v>437</v>
      </c>
      <c r="D349" s="35" t="s">
        <v>1384</v>
      </c>
      <c r="E349" s="35" t="s">
        <v>1412</v>
      </c>
      <c r="F349" s="35" t="s">
        <v>392</v>
      </c>
      <c r="G349" s="35" t="s">
        <v>392</v>
      </c>
      <c r="H349" s="35" t="s">
        <v>1413</v>
      </c>
      <c r="I349" s="35" t="s">
        <v>392</v>
      </c>
      <c r="J349" s="38">
        <v>33473</v>
      </c>
      <c r="K349" s="37">
        <v>0</v>
      </c>
      <c r="L349" s="34" t="s">
        <v>1414</v>
      </c>
      <c r="M349" s="35" t="s">
        <v>393</v>
      </c>
    </row>
    <row r="350" spans="1:13" ht="17.25" customHeight="1">
      <c r="A350" s="35" t="s">
        <v>435</v>
      </c>
      <c r="B350" s="35" t="s">
        <v>436</v>
      </c>
      <c r="C350" s="35" t="s">
        <v>437</v>
      </c>
      <c r="D350" s="35" t="s">
        <v>1384</v>
      </c>
      <c r="E350" s="35" t="s">
        <v>1415</v>
      </c>
      <c r="F350" s="35" t="s">
        <v>392</v>
      </c>
      <c r="G350" s="35" t="s">
        <v>392</v>
      </c>
      <c r="H350" s="35" t="s">
        <v>1416</v>
      </c>
      <c r="I350" s="35" t="s">
        <v>392</v>
      </c>
      <c r="J350" s="38">
        <v>74336</v>
      </c>
      <c r="K350" s="37">
        <v>0</v>
      </c>
      <c r="L350" s="34" t="s">
        <v>1417</v>
      </c>
      <c r="M350" s="35" t="s">
        <v>393</v>
      </c>
    </row>
    <row r="351" spans="1:13" ht="17.25" customHeight="1">
      <c r="A351" s="35" t="s">
        <v>435</v>
      </c>
      <c r="B351" s="35" t="s">
        <v>436</v>
      </c>
      <c r="C351" s="35" t="s">
        <v>437</v>
      </c>
      <c r="D351" s="35" t="s">
        <v>1384</v>
      </c>
      <c r="E351" s="35" t="s">
        <v>1418</v>
      </c>
      <c r="F351" s="35" t="s">
        <v>392</v>
      </c>
      <c r="G351" s="35" t="s">
        <v>392</v>
      </c>
      <c r="H351" s="35" t="s">
        <v>1419</v>
      </c>
      <c r="I351" s="35" t="s">
        <v>392</v>
      </c>
      <c r="J351" s="38">
        <v>518978</v>
      </c>
      <c r="K351" s="37">
        <v>0</v>
      </c>
      <c r="L351" s="34" t="s">
        <v>1420</v>
      </c>
      <c r="M351" s="35" t="s">
        <v>393</v>
      </c>
    </row>
    <row r="352" spans="1:13" ht="17.25" customHeight="1">
      <c r="A352" s="35" t="s">
        <v>435</v>
      </c>
      <c r="B352" s="35" t="s">
        <v>436</v>
      </c>
      <c r="C352" s="35" t="s">
        <v>437</v>
      </c>
      <c r="D352" s="35" t="s">
        <v>1384</v>
      </c>
      <c r="E352" s="35" t="s">
        <v>1421</v>
      </c>
      <c r="F352" s="35" t="s">
        <v>392</v>
      </c>
      <c r="G352" s="35" t="s">
        <v>392</v>
      </c>
      <c r="H352" s="35" t="s">
        <v>1422</v>
      </c>
      <c r="I352" s="35" t="s">
        <v>392</v>
      </c>
      <c r="J352" s="38">
        <v>10208</v>
      </c>
      <c r="K352" s="37">
        <v>0</v>
      </c>
      <c r="L352" s="34" t="s">
        <v>1423</v>
      </c>
      <c r="M352" s="35" t="s">
        <v>393</v>
      </c>
    </row>
    <row r="353" spans="1:13" ht="17.25" customHeight="1">
      <c r="A353" s="35" t="s">
        <v>435</v>
      </c>
      <c r="B353" s="35" t="s">
        <v>436</v>
      </c>
      <c r="C353" s="35" t="s">
        <v>437</v>
      </c>
      <c r="D353" s="35" t="s">
        <v>1384</v>
      </c>
      <c r="E353" s="35" t="s">
        <v>1424</v>
      </c>
      <c r="F353" s="35" t="s">
        <v>392</v>
      </c>
      <c r="G353" s="35" t="s">
        <v>392</v>
      </c>
      <c r="H353" s="35" t="s">
        <v>1422</v>
      </c>
      <c r="I353" s="35" t="s">
        <v>392</v>
      </c>
      <c r="J353" s="37">
        <v>0</v>
      </c>
      <c r="K353" s="38">
        <v>10208</v>
      </c>
      <c r="L353" s="34" t="s">
        <v>1420</v>
      </c>
      <c r="M353" s="35" t="s">
        <v>393</v>
      </c>
    </row>
    <row r="354" spans="1:13" ht="17.25" customHeight="1">
      <c r="A354" s="35" t="s">
        <v>435</v>
      </c>
      <c r="B354" s="35" t="s">
        <v>436</v>
      </c>
      <c r="C354" s="35" t="s">
        <v>437</v>
      </c>
      <c r="D354" s="35" t="s">
        <v>1384</v>
      </c>
      <c r="E354" s="35" t="s">
        <v>1425</v>
      </c>
      <c r="F354" s="35" t="s">
        <v>392</v>
      </c>
      <c r="G354" s="35" t="s">
        <v>392</v>
      </c>
      <c r="H354" s="35" t="s">
        <v>1426</v>
      </c>
      <c r="I354" s="35" t="s">
        <v>392</v>
      </c>
      <c r="J354" s="38">
        <v>2070702</v>
      </c>
      <c r="K354" s="37">
        <v>0</v>
      </c>
      <c r="L354" s="34" t="s">
        <v>1427</v>
      </c>
      <c r="M354" s="35" t="s">
        <v>393</v>
      </c>
    </row>
    <row r="355" spans="1:13" ht="17.25" customHeight="1">
      <c r="A355" s="35" t="s">
        <v>435</v>
      </c>
      <c r="B355" s="35" t="s">
        <v>436</v>
      </c>
      <c r="C355" s="35" t="s">
        <v>437</v>
      </c>
      <c r="D355" s="35" t="s">
        <v>1384</v>
      </c>
      <c r="E355" s="35" t="s">
        <v>1428</v>
      </c>
      <c r="F355" s="35" t="s">
        <v>392</v>
      </c>
      <c r="G355" s="35" t="s">
        <v>392</v>
      </c>
      <c r="H355" s="35" t="s">
        <v>1426</v>
      </c>
      <c r="I355" s="35" t="s">
        <v>392</v>
      </c>
      <c r="J355" s="37">
        <v>0</v>
      </c>
      <c r="K355" s="38">
        <v>2070702</v>
      </c>
      <c r="L355" s="34" t="s">
        <v>1420</v>
      </c>
      <c r="M355" s="35" t="s">
        <v>393</v>
      </c>
    </row>
    <row r="356" spans="1:13" ht="17.25" customHeight="1">
      <c r="A356" s="35" t="s">
        <v>435</v>
      </c>
      <c r="B356" s="35" t="s">
        <v>436</v>
      </c>
      <c r="C356" s="35" t="s">
        <v>437</v>
      </c>
      <c r="D356" s="35" t="s">
        <v>1384</v>
      </c>
      <c r="E356" s="35" t="s">
        <v>1429</v>
      </c>
      <c r="F356" s="35" t="s">
        <v>392</v>
      </c>
      <c r="G356" s="35" t="s">
        <v>392</v>
      </c>
      <c r="H356" s="35" t="s">
        <v>1430</v>
      </c>
      <c r="I356" s="35" t="s">
        <v>392</v>
      </c>
      <c r="J356" s="38">
        <v>2070702</v>
      </c>
      <c r="K356" s="37">
        <v>0</v>
      </c>
      <c r="L356" s="34" t="s">
        <v>1427</v>
      </c>
      <c r="M356" s="35" t="s">
        <v>393</v>
      </c>
    </row>
    <row r="357" spans="1:13" ht="17.25" customHeight="1">
      <c r="A357" s="35" t="s">
        <v>435</v>
      </c>
      <c r="B357" s="35" t="s">
        <v>436</v>
      </c>
      <c r="C357" s="35" t="s">
        <v>437</v>
      </c>
      <c r="D357" s="35" t="s">
        <v>1384</v>
      </c>
      <c r="E357" s="35" t="s">
        <v>1431</v>
      </c>
      <c r="F357" s="35" t="s">
        <v>392</v>
      </c>
      <c r="G357" s="35" t="s">
        <v>392</v>
      </c>
      <c r="H357" s="35" t="s">
        <v>1430</v>
      </c>
      <c r="I357" s="35" t="s">
        <v>392</v>
      </c>
      <c r="J357" s="37">
        <v>0</v>
      </c>
      <c r="K357" s="38">
        <v>2070702</v>
      </c>
      <c r="L357" s="34" t="s">
        <v>1420</v>
      </c>
      <c r="M357" s="35" t="s">
        <v>393</v>
      </c>
    </row>
    <row r="358" spans="1:13" ht="17.25" customHeight="1">
      <c r="A358" s="35" t="s">
        <v>435</v>
      </c>
      <c r="B358" s="35" t="s">
        <v>436</v>
      </c>
      <c r="C358" s="35" t="s">
        <v>437</v>
      </c>
      <c r="D358" s="35" t="s">
        <v>1384</v>
      </c>
      <c r="E358" s="35" t="s">
        <v>1432</v>
      </c>
      <c r="F358" s="35" t="s">
        <v>392</v>
      </c>
      <c r="G358" s="35" t="s">
        <v>392</v>
      </c>
      <c r="H358" s="35" t="s">
        <v>1433</v>
      </c>
      <c r="I358" s="35" t="s">
        <v>392</v>
      </c>
      <c r="J358" s="38">
        <v>85050</v>
      </c>
      <c r="K358" s="37">
        <v>0</v>
      </c>
      <c r="L358" s="34" t="s">
        <v>1434</v>
      </c>
      <c r="M358" s="35" t="s">
        <v>393</v>
      </c>
    </row>
    <row r="359" spans="1:13" ht="17.25" customHeight="1">
      <c r="A359" s="35" t="s">
        <v>435</v>
      </c>
      <c r="B359" s="35" t="s">
        <v>436</v>
      </c>
      <c r="C359" s="35" t="s">
        <v>437</v>
      </c>
      <c r="D359" s="35" t="s">
        <v>1384</v>
      </c>
      <c r="E359" s="35" t="s">
        <v>1435</v>
      </c>
      <c r="F359" s="35" t="s">
        <v>392</v>
      </c>
      <c r="G359" s="35" t="s">
        <v>392</v>
      </c>
      <c r="H359" s="35" t="s">
        <v>1436</v>
      </c>
      <c r="I359" s="35" t="s">
        <v>392</v>
      </c>
      <c r="J359" s="38">
        <v>10000000</v>
      </c>
      <c r="K359" s="37">
        <v>0</v>
      </c>
      <c r="L359" s="34" t="s">
        <v>1437</v>
      </c>
      <c r="M359" s="35" t="s">
        <v>393</v>
      </c>
    </row>
    <row r="360" spans="1:13" ht="17.25" customHeight="1">
      <c r="A360" s="35" t="s">
        <v>435</v>
      </c>
      <c r="B360" s="35" t="s">
        <v>436</v>
      </c>
      <c r="C360" s="35" t="s">
        <v>437</v>
      </c>
      <c r="D360" s="35" t="s">
        <v>1384</v>
      </c>
      <c r="E360" s="35" t="s">
        <v>1438</v>
      </c>
      <c r="F360" s="35" t="s">
        <v>392</v>
      </c>
      <c r="G360" s="35" t="s">
        <v>392</v>
      </c>
      <c r="H360" s="35" t="s">
        <v>1439</v>
      </c>
      <c r="I360" s="35" t="s">
        <v>392</v>
      </c>
      <c r="J360" s="38">
        <v>9999890</v>
      </c>
      <c r="K360" s="37">
        <v>0</v>
      </c>
      <c r="L360" s="34" t="s">
        <v>1440</v>
      </c>
      <c r="M360" s="35" t="s">
        <v>393</v>
      </c>
    </row>
    <row r="361" spans="1:13" ht="17.25" customHeight="1">
      <c r="A361" s="35" t="s">
        <v>435</v>
      </c>
      <c r="B361" s="35" t="s">
        <v>436</v>
      </c>
      <c r="C361" s="35" t="s">
        <v>437</v>
      </c>
      <c r="D361" s="35" t="s">
        <v>1384</v>
      </c>
      <c r="E361" s="35" t="s">
        <v>1441</v>
      </c>
      <c r="F361" s="35" t="s">
        <v>392</v>
      </c>
      <c r="G361" s="35" t="s">
        <v>392</v>
      </c>
      <c r="H361" s="35" t="s">
        <v>1439</v>
      </c>
      <c r="I361" s="35" t="s">
        <v>392</v>
      </c>
      <c r="J361" s="37">
        <v>0</v>
      </c>
      <c r="K361" s="38">
        <v>10000000</v>
      </c>
      <c r="L361" s="34" t="s">
        <v>1442</v>
      </c>
      <c r="M361" s="35" t="s">
        <v>393</v>
      </c>
    </row>
    <row r="362" spans="1:13" ht="17.25" customHeight="1">
      <c r="A362" s="35" t="s">
        <v>435</v>
      </c>
      <c r="B362" s="35" t="s">
        <v>436</v>
      </c>
      <c r="C362" s="35" t="s">
        <v>437</v>
      </c>
      <c r="D362" s="35" t="s">
        <v>1384</v>
      </c>
      <c r="E362" s="35" t="s">
        <v>1443</v>
      </c>
      <c r="F362" s="35" t="s">
        <v>392</v>
      </c>
      <c r="G362" s="35" t="s">
        <v>392</v>
      </c>
      <c r="H362" s="35" t="s">
        <v>1444</v>
      </c>
      <c r="I362" s="35" t="s">
        <v>392</v>
      </c>
      <c r="J362" s="37">
        <v>0</v>
      </c>
      <c r="K362" s="38">
        <v>12397</v>
      </c>
      <c r="L362" s="34" t="s">
        <v>1445</v>
      </c>
      <c r="M362" s="35" t="s">
        <v>393</v>
      </c>
    </row>
    <row r="363" spans="1:13" ht="17.25" customHeight="1">
      <c r="A363" s="35" t="s">
        <v>435</v>
      </c>
      <c r="B363" s="35" t="s">
        <v>436</v>
      </c>
      <c r="C363" s="35" t="s">
        <v>437</v>
      </c>
      <c r="D363" s="35" t="s">
        <v>1446</v>
      </c>
      <c r="E363" s="35" t="s">
        <v>1447</v>
      </c>
      <c r="F363" s="35" t="s">
        <v>392</v>
      </c>
      <c r="G363" s="35" t="s">
        <v>392</v>
      </c>
      <c r="H363" s="35" t="s">
        <v>1448</v>
      </c>
      <c r="I363" s="35" t="s">
        <v>392</v>
      </c>
      <c r="J363" s="37">
        <v>0</v>
      </c>
      <c r="K363" s="37">
        <v>55</v>
      </c>
      <c r="L363" s="34" t="s">
        <v>1449</v>
      </c>
      <c r="M363" s="35" t="s">
        <v>393</v>
      </c>
    </row>
    <row r="364" spans="1:13" ht="17.25" customHeight="1">
      <c r="A364" s="35" t="s">
        <v>435</v>
      </c>
      <c r="B364" s="35" t="s">
        <v>436</v>
      </c>
      <c r="C364" s="35" t="s">
        <v>437</v>
      </c>
      <c r="D364" s="35" t="s">
        <v>1446</v>
      </c>
      <c r="E364" s="35" t="s">
        <v>1450</v>
      </c>
      <c r="F364" s="35" t="s">
        <v>392</v>
      </c>
      <c r="G364" s="35" t="s">
        <v>392</v>
      </c>
      <c r="H364" s="35" t="s">
        <v>1451</v>
      </c>
      <c r="I364" s="35" t="s">
        <v>392</v>
      </c>
      <c r="J364" s="38">
        <v>400808</v>
      </c>
      <c r="K364" s="37">
        <v>0</v>
      </c>
      <c r="L364" s="34" t="s">
        <v>1452</v>
      </c>
      <c r="M364" s="35" t="s">
        <v>393</v>
      </c>
    </row>
    <row r="365" spans="1:13" ht="17.25" customHeight="1">
      <c r="A365" s="35" t="s">
        <v>435</v>
      </c>
      <c r="B365" s="35" t="s">
        <v>436</v>
      </c>
      <c r="C365" s="35" t="s">
        <v>437</v>
      </c>
      <c r="D365" s="35" t="s">
        <v>1446</v>
      </c>
      <c r="E365" s="35" t="s">
        <v>1453</v>
      </c>
      <c r="F365" s="35" t="s">
        <v>392</v>
      </c>
      <c r="G365" s="35" t="s">
        <v>392</v>
      </c>
      <c r="H365" s="35" t="s">
        <v>1454</v>
      </c>
      <c r="I365" s="35" t="s">
        <v>392</v>
      </c>
      <c r="J365" s="38">
        <v>95840</v>
      </c>
      <c r="K365" s="37">
        <v>0</v>
      </c>
      <c r="L365" s="34" t="s">
        <v>1455</v>
      </c>
      <c r="M365" s="35" t="s">
        <v>393</v>
      </c>
    </row>
    <row r="366" spans="1:13" ht="17.25" customHeight="1">
      <c r="A366" s="35" t="s">
        <v>435</v>
      </c>
      <c r="B366" s="35" t="s">
        <v>436</v>
      </c>
      <c r="C366" s="35" t="s">
        <v>437</v>
      </c>
      <c r="D366" s="35" t="s">
        <v>1446</v>
      </c>
      <c r="E366" s="35" t="s">
        <v>1456</v>
      </c>
      <c r="F366" s="35" t="s">
        <v>392</v>
      </c>
      <c r="G366" s="35" t="s">
        <v>392</v>
      </c>
      <c r="H366" s="35" t="s">
        <v>1457</v>
      </c>
      <c r="I366" s="35" t="s">
        <v>392</v>
      </c>
      <c r="J366" s="38">
        <v>40504</v>
      </c>
      <c r="K366" s="37">
        <v>0</v>
      </c>
      <c r="L366" s="34" t="s">
        <v>1458</v>
      </c>
      <c r="M366" s="35" t="s">
        <v>393</v>
      </c>
    </row>
    <row r="367" spans="1:13" ht="17.25" customHeight="1">
      <c r="A367" s="35" t="s">
        <v>435</v>
      </c>
      <c r="B367" s="35" t="s">
        <v>436</v>
      </c>
      <c r="C367" s="35" t="s">
        <v>437</v>
      </c>
      <c r="D367" s="35" t="s">
        <v>1446</v>
      </c>
      <c r="E367" s="35" t="s">
        <v>1459</v>
      </c>
      <c r="F367" s="35" t="s">
        <v>392</v>
      </c>
      <c r="G367" s="35" t="s">
        <v>392</v>
      </c>
      <c r="H367" s="35" t="s">
        <v>1460</v>
      </c>
      <c r="I367" s="35" t="s">
        <v>392</v>
      </c>
      <c r="J367" s="38">
        <v>23837</v>
      </c>
      <c r="K367" s="37">
        <v>0</v>
      </c>
      <c r="L367" s="34" t="s">
        <v>1461</v>
      </c>
      <c r="M367" s="35" t="s">
        <v>393</v>
      </c>
    </row>
    <row r="368" spans="1:13" ht="17.25" customHeight="1">
      <c r="A368" s="35" t="s">
        <v>435</v>
      </c>
      <c r="B368" s="35" t="s">
        <v>436</v>
      </c>
      <c r="C368" s="35" t="s">
        <v>437</v>
      </c>
      <c r="D368" s="35" t="s">
        <v>1446</v>
      </c>
      <c r="E368" s="35" t="s">
        <v>1462</v>
      </c>
      <c r="F368" s="35" t="s">
        <v>392</v>
      </c>
      <c r="G368" s="35" t="s">
        <v>392</v>
      </c>
      <c r="H368" s="35" t="s">
        <v>1463</v>
      </c>
      <c r="I368" s="35" t="s">
        <v>392</v>
      </c>
      <c r="J368" s="38">
        <v>1679</v>
      </c>
      <c r="K368" s="37">
        <v>0</v>
      </c>
      <c r="L368" s="34" t="s">
        <v>1464</v>
      </c>
      <c r="M368" s="35" t="s">
        <v>393</v>
      </c>
    </row>
    <row r="369" spans="1:13" ht="17.25" customHeight="1">
      <c r="A369" s="35" t="s">
        <v>435</v>
      </c>
      <c r="B369" s="35" t="s">
        <v>436</v>
      </c>
      <c r="C369" s="35" t="s">
        <v>437</v>
      </c>
      <c r="D369" s="35" t="s">
        <v>1446</v>
      </c>
      <c r="E369" s="35" t="s">
        <v>1465</v>
      </c>
      <c r="F369" s="35" t="s">
        <v>392</v>
      </c>
      <c r="G369" s="35" t="s">
        <v>392</v>
      </c>
      <c r="H369" s="35" t="s">
        <v>1466</v>
      </c>
      <c r="I369" s="35" t="s">
        <v>392</v>
      </c>
      <c r="J369" s="37">
        <v>851</v>
      </c>
      <c r="K369" s="37">
        <v>0</v>
      </c>
      <c r="L369" s="34" t="s">
        <v>1467</v>
      </c>
      <c r="M369" s="35" t="s">
        <v>393</v>
      </c>
    </row>
    <row r="370" spans="1:13" ht="17.25" customHeight="1">
      <c r="A370" s="35" t="s">
        <v>435</v>
      </c>
      <c r="B370" s="35" t="s">
        <v>436</v>
      </c>
      <c r="C370" s="35" t="s">
        <v>437</v>
      </c>
      <c r="D370" s="35" t="s">
        <v>1446</v>
      </c>
      <c r="E370" s="35" t="s">
        <v>1468</v>
      </c>
      <c r="F370" s="35" t="s">
        <v>392</v>
      </c>
      <c r="G370" s="35" t="s">
        <v>392</v>
      </c>
      <c r="H370" s="35" t="s">
        <v>1469</v>
      </c>
      <c r="I370" s="35" t="s">
        <v>392</v>
      </c>
      <c r="J370" s="37">
        <v>709</v>
      </c>
      <c r="K370" s="37">
        <v>0</v>
      </c>
      <c r="L370" s="34" t="s">
        <v>1470</v>
      </c>
      <c r="M370" s="35" t="s">
        <v>393</v>
      </c>
    </row>
    <row r="371" spans="1:13" ht="17.25" customHeight="1">
      <c r="A371" s="35" t="s">
        <v>435</v>
      </c>
      <c r="B371" s="35" t="s">
        <v>436</v>
      </c>
      <c r="C371" s="35" t="s">
        <v>437</v>
      </c>
      <c r="D371" s="35" t="s">
        <v>1446</v>
      </c>
      <c r="E371" s="35" t="s">
        <v>1471</v>
      </c>
      <c r="F371" s="35" t="s">
        <v>392</v>
      </c>
      <c r="G371" s="35" t="s">
        <v>392</v>
      </c>
      <c r="H371" s="35" t="s">
        <v>1472</v>
      </c>
      <c r="I371" s="35" t="s">
        <v>392</v>
      </c>
      <c r="J371" s="37">
        <v>698</v>
      </c>
      <c r="K371" s="37">
        <v>0</v>
      </c>
      <c r="L371" s="34" t="s">
        <v>1473</v>
      </c>
      <c r="M371" s="35" t="s">
        <v>393</v>
      </c>
    </row>
    <row r="372" spans="1:13" ht="17.25" customHeight="1">
      <c r="A372" s="35" t="s">
        <v>435</v>
      </c>
      <c r="B372" s="35" t="s">
        <v>436</v>
      </c>
      <c r="C372" s="35" t="s">
        <v>437</v>
      </c>
      <c r="D372" s="35" t="s">
        <v>1446</v>
      </c>
      <c r="E372" s="35" t="s">
        <v>1474</v>
      </c>
      <c r="F372" s="35" t="s">
        <v>392</v>
      </c>
      <c r="G372" s="35" t="s">
        <v>392</v>
      </c>
      <c r="H372" s="35" t="s">
        <v>1475</v>
      </c>
      <c r="I372" s="35" t="s">
        <v>392</v>
      </c>
      <c r="J372" s="37">
        <v>526</v>
      </c>
      <c r="K372" s="37">
        <v>0</v>
      </c>
      <c r="L372" s="34" t="s">
        <v>1476</v>
      </c>
      <c r="M372" s="35" t="s">
        <v>393</v>
      </c>
    </row>
    <row r="373" spans="1:13" ht="17.25" customHeight="1">
      <c r="A373" s="35" t="s">
        <v>435</v>
      </c>
      <c r="B373" s="35" t="s">
        <v>436</v>
      </c>
      <c r="C373" s="35" t="s">
        <v>437</v>
      </c>
      <c r="D373" s="35" t="s">
        <v>1446</v>
      </c>
      <c r="E373" s="35" t="s">
        <v>1477</v>
      </c>
      <c r="F373" s="35" t="s">
        <v>392</v>
      </c>
      <c r="G373" s="35" t="s">
        <v>392</v>
      </c>
      <c r="H373" s="35" t="s">
        <v>1478</v>
      </c>
      <c r="I373" s="35" t="s">
        <v>392</v>
      </c>
      <c r="J373" s="37">
        <v>15</v>
      </c>
      <c r="K373" s="37">
        <v>0</v>
      </c>
      <c r="L373" s="34" t="s">
        <v>1479</v>
      </c>
      <c r="M373" s="35" t="s">
        <v>393</v>
      </c>
    </row>
    <row r="374" spans="1:13" ht="17.25" customHeight="1">
      <c r="A374" s="35" t="s">
        <v>435</v>
      </c>
      <c r="B374" s="35" t="s">
        <v>436</v>
      </c>
      <c r="C374" s="35" t="s">
        <v>437</v>
      </c>
      <c r="D374" s="35" t="s">
        <v>1446</v>
      </c>
      <c r="E374" s="35" t="s">
        <v>1480</v>
      </c>
      <c r="F374" s="35" t="s">
        <v>392</v>
      </c>
      <c r="G374" s="35" t="s">
        <v>392</v>
      </c>
      <c r="H374" s="35" t="s">
        <v>1481</v>
      </c>
      <c r="I374" s="35" t="s">
        <v>392</v>
      </c>
      <c r="J374" s="37">
        <v>0</v>
      </c>
      <c r="K374" s="37">
        <v>563</v>
      </c>
      <c r="L374" s="34" t="s">
        <v>1482</v>
      </c>
      <c r="M374" s="35" t="s">
        <v>393</v>
      </c>
    </row>
    <row r="375" spans="1:13" ht="17.25" customHeight="1">
      <c r="A375" s="35" t="s">
        <v>1483</v>
      </c>
      <c r="B375" s="35" t="s">
        <v>392</v>
      </c>
      <c r="C375" s="35" t="s">
        <v>392</v>
      </c>
      <c r="D375" s="35" t="s">
        <v>392</v>
      </c>
      <c r="E375" s="35" t="s">
        <v>392</v>
      </c>
      <c r="F375" s="35" t="s">
        <v>392</v>
      </c>
      <c r="G375" s="35" t="s">
        <v>392</v>
      </c>
      <c r="H375" s="35" t="s">
        <v>392</v>
      </c>
      <c r="I375" s="35" t="s">
        <v>392</v>
      </c>
      <c r="J375" s="38">
        <v>179747718</v>
      </c>
      <c r="K375" s="38">
        <v>158412974</v>
      </c>
      <c r="L375" s="34" t="s">
        <v>392</v>
      </c>
      <c r="M375" s="35" t="s">
        <v>392</v>
      </c>
    </row>
    <row r="376" spans="1:13" ht="17.25" customHeight="1">
      <c r="A376" s="35" t="s">
        <v>1484</v>
      </c>
      <c r="B376" s="35" t="s">
        <v>392</v>
      </c>
      <c r="C376" s="35" t="s">
        <v>392</v>
      </c>
      <c r="D376" s="35" t="s">
        <v>392</v>
      </c>
      <c r="E376" s="35" t="s">
        <v>392</v>
      </c>
      <c r="F376" s="35" t="s">
        <v>392</v>
      </c>
      <c r="G376" s="35" t="s">
        <v>392</v>
      </c>
      <c r="H376" s="35" t="s">
        <v>392</v>
      </c>
      <c r="I376" s="35" t="s">
        <v>392</v>
      </c>
      <c r="J376" s="38">
        <v>179841847</v>
      </c>
      <c r="K376" s="38">
        <v>158487189</v>
      </c>
      <c r="L376" s="34" t="s">
        <v>392</v>
      </c>
      <c r="M376" s="35" t="s">
        <v>392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PageLayoutView="0" workbookViewId="0" topLeftCell="A1">
      <pane xSplit="3" ySplit="3" topLeftCell="D4" activePane="bottomRight" state="frozen"/>
      <selection pane="topLeft" activeCell="A2" sqref="A2:C2"/>
      <selection pane="topRight" activeCell="A2" sqref="A2:C2"/>
      <selection pane="bottomLeft" activeCell="A2" sqref="A2:C2"/>
      <selection pane="bottomRight" activeCell="A2" sqref="A2:C2"/>
    </sheetView>
  </sheetViews>
  <sheetFormatPr defaultColWidth="12.25390625" defaultRowHeight="21" customHeight="1"/>
  <cols>
    <col min="1" max="2" width="12.25390625" style="26" customWidth="1"/>
    <col min="3" max="3" width="16.25390625" style="26" customWidth="1"/>
    <col min="4" max="4" width="20.75390625" style="26" customWidth="1"/>
    <col min="5" max="5" width="20.75390625" style="28" customWidth="1"/>
    <col min="6" max="6" width="20.75390625" style="29" customWidth="1"/>
    <col min="7" max="8" width="20.75390625" style="28" customWidth="1"/>
    <col min="9" max="35" width="20.75390625" style="26" customWidth="1"/>
    <col min="36" max="16384" width="12.25390625" style="26" customWidth="1"/>
  </cols>
  <sheetData>
    <row r="1" spans="1:2" ht="21" customHeight="1">
      <c r="A1" s="26" t="s">
        <v>50</v>
      </c>
      <c r="B1" s="27" t="s">
        <v>1494</v>
      </c>
    </row>
    <row r="2" spans="1:35" s="1" customFormat="1" ht="21" customHeight="1">
      <c r="A2" s="67" t="s">
        <v>57</v>
      </c>
      <c r="B2" s="67"/>
      <c r="C2" s="67"/>
      <c r="D2" s="30" t="s">
        <v>221</v>
      </c>
      <c r="E2" s="30" t="s">
        <v>222</v>
      </c>
      <c r="F2" s="30" t="s">
        <v>223</v>
      </c>
      <c r="G2" s="30" t="s">
        <v>224</v>
      </c>
      <c r="H2" s="30" t="s">
        <v>225</v>
      </c>
      <c r="I2" s="30" t="s">
        <v>226</v>
      </c>
      <c r="J2" s="30" t="s">
        <v>227</v>
      </c>
      <c r="K2" s="30" t="s">
        <v>228</v>
      </c>
      <c r="L2" s="30" t="s">
        <v>229</v>
      </c>
      <c r="M2" s="30" t="s">
        <v>230</v>
      </c>
      <c r="N2" s="30" t="s">
        <v>231</v>
      </c>
      <c r="O2" s="30" t="s">
        <v>232</v>
      </c>
      <c r="P2" s="30" t="s">
        <v>233</v>
      </c>
      <c r="Q2" s="30" t="s">
        <v>234</v>
      </c>
      <c r="R2" s="30" t="s">
        <v>235</v>
      </c>
      <c r="S2" s="30" t="s">
        <v>236</v>
      </c>
      <c r="T2" s="30" t="s">
        <v>237</v>
      </c>
      <c r="U2" s="30" t="s">
        <v>238</v>
      </c>
      <c r="V2" s="30" t="s">
        <v>239</v>
      </c>
      <c r="W2" s="30" t="s">
        <v>240</v>
      </c>
      <c r="X2" s="30" t="s">
        <v>241</v>
      </c>
      <c r="Y2" s="30" t="s">
        <v>242</v>
      </c>
      <c r="Z2" s="30" t="s">
        <v>243</v>
      </c>
      <c r="AA2" s="30" t="s">
        <v>244</v>
      </c>
      <c r="AB2" s="30" t="s">
        <v>245</v>
      </c>
      <c r="AC2" s="30" t="s">
        <v>246</v>
      </c>
      <c r="AD2" s="30" t="s">
        <v>247</v>
      </c>
      <c r="AE2" s="30" t="s">
        <v>248</v>
      </c>
      <c r="AF2" s="30" t="s">
        <v>249</v>
      </c>
      <c r="AG2" s="30" t="s">
        <v>250</v>
      </c>
      <c r="AH2" s="30" t="s">
        <v>251</v>
      </c>
      <c r="AI2" s="21" t="s">
        <v>40</v>
      </c>
    </row>
    <row r="3" spans="1:35" s="4" customFormat="1" ht="21" customHeight="1">
      <c r="A3" s="60" t="s">
        <v>59</v>
      </c>
      <c r="B3" s="68"/>
      <c r="C3" s="68"/>
      <c r="D3" s="22">
        <f>'10月'!AH56</f>
        <v>0</v>
      </c>
      <c r="E3" s="22">
        <f aca="true" t="shared" si="0" ref="E3:AH3">D56</f>
        <v>0</v>
      </c>
      <c r="F3" s="22">
        <f t="shared" si="0"/>
        <v>0</v>
      </c>
      <c r="G3" s="22">
        <f t="shared" si="0"/>
        <v>2955939</v>
      </c>
      <c r="H3" s="22">
        <f t="shared" si="0"/>
        <v>2955939</v>
      </c>
      <c r="I3" s="22">
        <f t="shared" si="0"/>
        <v>2955939</v>
      </c>
      <c r="J3" s="22">
        <f t="shared" si="0"/>
        <v>2955939</v>
      </c>
      <c r="K3" s="22">
        <f t="shared" si="0"/>
        <v>2955939</v>
      </c>
      <c r="L3" s="22">
        <f t="shared" si="0"/>
        <v>2955939</v>
      </c>
      <c r="M3" s="22">
        <f t="shared" si="0"/>
        <v>2955939</v>
      </c>
      <c r="N3" s="22">
        <f t="shared" si="0"/>
        <v>2955939</v>
      </c>
      <c r="O3" s="22">
        <f t="shared" si="0"/>
        <v>2955939</v>
      </c>
      <c r="P3" s="22">
        <f t="shared" si="0"/>
        <v>2955939</v>
      </c>
      <c r="Q3" s="22">
        <f t="shared" si="0"/>
        <v>2955939</v>
      </c>
      <c r="R3" s="22">
        <f t="shared" si="0"/>
        <v>2955939</v>
      </c>
      <c r="S3" s="22">
        <f t="shared" si="0"/>
        <v>2955939</v>
      </c>
      <c r="T3" s="22">
        <f t="shared" si="0"/>
        <v>2955939</v>
      </c>
      <c r="U3" s="22">
        <f t="shared" si="0"/>
        <v>2955939</v>
      </c>
      <c r="V3" s="22">
        <f t="shared" si="0"/>
        <v>2955939</v>
      </c>
      <c r="W3" s="22">
        <f t="shared" si="0"/>
        <v>2955939</v>
      </c>
      <c r="X3" s="22">
        <f t="shared" si="0"/>
        <v>2955939</v>
      </c>
      <c r="Y3" s="22">
        <f t="shared" si="0"/>
        <v>2955939</v>
      </c>
      <c r="Z3" s="22">
        <f t="shared" si="0"/>
        <v>2955939</v>
      </c>
      <c r="AA3" s="22">
        <f t="shared" si="0"/>
        <v>2955939</v>
      </c>
      <c r="AB3" s="22">
        <f t="shared" si="0"/>
        <v>2955939</v>
      </c>
      <c r="AC3" s="22">
        <f t="shared" si="0"/>
        <v>2955939</v>
      </c>
      <c r="AD3" s="22">
        <f t="shared" si="0"/>
        <v>2955939</v>
      </c>
      <c r="AE3" s="22">
        <f t="shared" si="0"/>
        <v>2955939</v>
      </c>
      <c r="AF3" s="22">
        <f t="shared" si="0"/>
        <v>2955939</v>
      </c>
      <c r="AG3" s="22">
        <f t="shared" si="0"/>
        <v>2955939</v>
      </c>
      <c r="AH3" s="22">
        <f t="shared" si="0"/>
        <v>2955939</v>
      </c>
      <c r="AI3" s="25">
        <f>D3</f>
        <v>0</v>
      </c>
    </row>
    <row r="4" spans="1:35" s="7" customFormat="1" ht="21" customHeight="1">
      <c r="A4" s="61" t="s">
        <v>60</v>
      </c>
      <c r="B4" s="64" t="s">
        <v>61</v>
      </c>
      <c r="C4" s="5" t="s">
        <v>41</v>
      </c>
      <c r="D4" s="6"/>
      <c r="E4" s="6"/>
      <c r="F4" s="1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3">
        <f aca="true" t="shared" si="1" ref="AI4:AI9">SUM(D4:AH4)</f>
        <v>0</v>
      </c>
    </row>
    <row r="5" spans="1:35" s="7" customFormat="1" ht="21" customHeight="1">
      <c r="A5" s="62"/>
      <c r="B5" s="65"/>
      <c r="C5" s="5" t="s">
        <v>42</v>
      </c>
      <c r="D5" s="6"/>
      <c r="E5" s="6"/>
      <c r="F5" s="16">
        <f>SUM('Sheet1 (2)'!J4:J10)</f>
        <v>2955939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3">
        <f t="shared" si="1"/>
        <v>2955939</v>
      </c>
    </row>
    <row r="6" spans="1:35" s="7" customFormat="1" ht="21" customHeight="1">
      <c r="A6" s="62"/>
      <c r="B6" s="65"/>
      <c r="C6" s="5" t="s">
        <v>43</v>
      </c>
      <c r="D6" s="6"/>
      <c r="E6" s="6"/>
      <c r="F6" s="1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3">
        <f t="shared" si="1"/>
        <v>0</v>
      </c>
    </row>
    <row r="7" spans="1:35" s="7" customFormat="1" ht="21" customHeight="1">
      <c r="A7" s="62"/>
      <c r="B7" s="65"/>
      <c r="C7" s="5" t="s">
        <v>62</v>
      </c>
      <c r="D7" s="6"/>
      <c r="E7" s="6"/>
      <c r="F7" s="1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3">
        <f t="shared" si="1"/>
        <v>0</v>
      </c>
    </row>
    <row r="8" spans="1:35" s="7" customFormat="1" ht="21" customHeight="1">
      <c r="A8" s="62"/>
      <c r="B8" s="65"/>
      <c r="C8" s="5" t="s">
        <v>63</v>
      </c>
      <c r="D8" s="6"/>
      <c r="E8" s="6"/>
      <c r="F8" s="1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3">
        <f t="shared" si="1"/>
        <v>0</v>
      </c>
    </row>
    <row r="9" spans="1:35" s="7" customFormat="1" ht="21" customHeight="1">
      <c r="A9" s="62"/>
      <c r="B9" s="66"/>
      <c r="C9" s="5"/>
      <c r="D9" s="6"/>
      <c r="E9" s="6"/>
      <c r="F9" s="1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3">
        <f t="shared" si="1"/>
        <v>0</v>
      </c>
    </row>
    <row r="10" spans="1:35" s="7" customFormat="1" ht="21" customHeight="1">
      <c r="A10" s="62"/>
      <c r="B10" s="58" t="s">
        <v>100</v>
      </c>
      <c r="C10" s="59"/>
      <c r="D10" s="22">
        <f aca="true" t="shared" si="2" ref="D10:AI10">SUM(D4:D9)</f>
        <v>0</v>
      </c>
      <c r="E10" s="22">
        <f t="shared" si="2"/>
        <v>0</v>
      </c>
      <c r="F10" s="22">
        <f t="shared" si="2"/>
        <v>2955939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2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 t="shared" si="2"/>
        <v>0</v>
      </c>
      <c r="AG10" s="22">
        <f t="shared" si="2"/>
        <v>0</v>
      </c>
      <c r="AH10" s="22">
        <f t="shared" si="2"/>
        <v>0</v>
      </c>
      <c r="AI10" s="22">
        <f t="shared" si="2"/>
        <v>2955939</v>
      </c>
    </row>
    <row r="11" spans="1:35" s="17" customFormat="1" ht="21" customHeight="1">
      <c r="A11" s="62"/>
      <c r="B11" s="64" t="s">
        <v>44</v>
      </c>
      <c r="C11" s="15" t="s">
        <v>65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">
        <f aca="true" t="shared" si="3" ref="AI11:AI23">SUM(D11:AH11)</f>
        <v>0</v>
      </c>
    </row>
    <row r="12" spans="1:35" s="17" customFormat="1" ht="21" customHeight="1">
      <c r="A12" s="62"/>
      <c r="B12" s="65"/>
      <c r="C12" s="15" t="s">
        <v>1489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">
        <f t="shared" si="3"/>
        <v>0</v>
      </c>
    </row>
    <row r="13" spans="1:35" s="7" customFormat="1" ht="21" customHeight="1">
      <c r="A13" s="62"/>
      <c r="B13" s="65"/>
      <c r="C13" s="33" t="s">
        <v>1491</v>
      </c>
      <c r="D13" s="6"/>
      <c r="E13" s="6"/>
      <c r="F13" s="16"/>
      <c r="G13" s="16"/>
      <c r="H13" s="6"/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3">
        <f t="shared" si="3"/>
        <v>0</v>
      </c>
    </row>
    <row r="14" spans="1:35" s="7" customFormat="1" ht="21" customHeight="1">
      <c r="A14" s="62"/>
      <c r="B14" s="65"/>
      <c r="C14" s="5" t="s">
        <v>1492</v>
      </c>
      <c r="D14" s="6"/>
      <c r="E14" s="6"/>
      <c r="F14" s="16"/>
      <c r="G14" s="16"/>
      <c r="H14" s="6"/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3">
        <f t="shared" si="3"/>
        <v>0</v>
      </c>
    </row>
    <row r="15" spans="1:35" s="7" customFormat="1" ht="21" customHeight="1">
      <c r="A15" s="62"/>
      <c r="B15" s="65"/>
      <c r="C15" s="5" t="s">
        <v>1493</v>
      </c>
      <c r="D15" s="6"/>
      <c r="E15" s="6"/>
      <c r="F15" s="16"/>
      <c r="G15" s="16"/>
      <c r="H15" s="6"/>
      <c r="I15" s="1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3">
        <f t="shared" si="3"/>
        <v>0</v>
      </c>
    </row>
    <row r="16" spans="1:35" s="7" customFormat="1" ht="21" customHeight="1">
      <c r="A16" s="62"/>
      <c r="B16" s="65"/>
      <c r="C16" s="5" t="s">
        <v>66</v>
      </c>
      <c r="D16" s="6"/>
      <c r="E16" s="6"/>
      <c r="F16" s="16"/>
      <c r="G16" s="16"/>
      <c r="H16" s="6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3">
        <f t="shared" si="3"/>
        <v>0</v>
      </c>
    </row>
    <row r="17" spans="1:35" s="7" customFormat="1" ht="21" customHeight="1">
      <c r="A17" s="62"/>
      <c r="B17" s="65"/>
      <c r="C17" s="5" t="s">
        <v>67</v>
      </c>
      <c r="D17" s="6"/>
      <c r="E17" s="6"/>
      <c r="F17" s="18"/>
      <c r="G17" s="1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3">
        <f t="shared" si="3"/>
        <v>0</v>
      </c>
    </row>
    <row r="18" spans="1:35" s="7" customFormat="1" ht="21" customHeight="1">
      <c r="A18" s="62"/>
      <c r="B18" s="65"/>
      <c r="C18" s="15" t="s">
        <v>103</v>
      </c>
      <c r="D18" s="6"/>
      <c r="E18" s="6"/>
      <c r="F18" s="16"/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3">
        <f t="shared" si="3"/>
        <v>0</v>
      </c>
    </row>
    <row r="19" spans="1:35" s="7" customFormat="1" ht="21" customHeight="1">
      <c r="A19" s="62"/>
      <c r="B19" s="65"/>
      <c r="C19" s="5" t="s">
        <v>104</v>
      </c>
      <c r="D19" s="6"/>
      <c r="E19" s="6"/>
      <c r="F19" s="16"/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3">
        <f t="shared" si="3"/>
        <v>0</v>
      </c>
    </row>
    <row r="20" spans="1:35" s="7" customFormat="1" ht="21" customHeight="1">
      <c r="A20" s="62"/>
      <c r="B20" s="65"/>
      <c r="C20" s="3"/>
      <c r="D20" s="6"/>
      <c r="E20" s="6"/>
      <c r="F20" s="16"/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3">
        <f t="shared" si="3"/>
        <v>0</v>
      </c>
    </row>
    <row r="21" spans="1:35" s="7" customFormat="1" ht="21" customHeight="1">
      <c r="A21" s="62"/>
      <c r="B21" s="65"/>
      <c r="C21" s="3"/>
      <c r="D21" s="6"/>
      <c r="E21" s="6"/>
      <c r="F21" s="16"/>
      <c r="G21" s="1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3">
        <f t="shared" si="3"/>
        <v>0</v>
      </c>
    </row>
    <row r="22" spans="1:35" s="17" customFormat="1" ht="21" customHeight="1">
      <c r="A22" s="62"/>
      <c r="B22" s="65"/>
      <c r="C22" s="10"/>
      <c r="D22" s="1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3">
        <f t="shared" si="3"/>
        <v>0</v>
      </c>
    </row>
    <row r="23" spans="1:35" s="7" customFormat="1" ht="21" customHeight="1">
      <c r="A23" s="62"/>
      <c r="B23" s="66"/>
      <c r="C23" s="2"/>
      <c r="D23" s="6"/>
      <c r="E23" s="6"/>
      <c r="F23" s="1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3">
        <f t="shared" si="3"/>
        <v>0</v>
      </c>
    </row>
    <row r="24" spans="1:35" s="7" customFormat="1" ht="21" customHeight="1">
      <c r="A24" s="62"/>
      <c r="B24" s="58" t="s">
        <v>70</v>
      </c>
      <c r="C24" s="59"/>
      <c r="D24" s="22">
        <f aca="true" t="shared" si="4" ref="D24:AI24">SUM(D11:D23)</f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2">
        <f t="shared" si="4"/>
        <v>0</v>
      </c>
      <c r="R24" s="22">
        <f t="shared" si="4"/>
        <v>0</v>
      </c>
      <c r="S24" s="22">
        <f t="shared" si="4"/>
        <v>0</v>
      </c>
      <c r="T24" s="22">
        <f t="shared" si="4"/>
        <v>0</v>
      </c>
      <c r="U24" s="22">
        <f t="shared" si="4"/>
        <v>0</v>
      </c>
      <c r="V24" s="22">
        <f t="shared" si="4"/>
        <v>0</v>
      </c>
      <c r="W24" s="22">
        <f t="shared" si="4"/>
        <v>0</v>
      </c>
      <c r="X24" s="22">
        <f t="shared" si="4"/>
        <v>0</v>
      </c>
      <c r="Y24" s="22">
        <f t="shared" si="4"/>
        <v>0</v>
      </c>
      <c r="Z24" s="22">
        <f t="shared" si="4"/>
        <v>0</v>
      </c>
      <c r="AA24" s="22">
        <f t="shared" si="4"/>
        <v>0</v>
      </c>
      <c r="AB24" s="22">
        <f t="shared" si="4"/>
        <v>0</v>
      </c>
      <c r="AC24" s="22">
        <f t="shared" si="4"/>
        <v>0</v>
      </c>
      <c r="AD24" s="22">
        <f t="shared" si="4"/>
        <v>0</v>
      </c>
      <c r="AE24" s="22">
        <f t="shared" si="4"/>
        <v>0</v>
      </c>
      <c r="AF24" s="22">
        <f t="shared" si="4"/>
        <v>0</v>
      </c>
      <c r="AG24" s="22">
        <f t="shared" si="4"/>
        <v>0</v>
      </c>
      <c r="AH24" s="22">
        <f t="shared" si="4"/>
        <v>0</v>
      </c>
      <c r="AI24" s="22">
        <f t="shared" si="4"/>
        <v>0</v>
      </c>
    </row>
    <row r="25" spans="1:35" s="19" customFormat="1" ht="21" customHeight="1">
      <c r="A25" s="63"/>
      <c r="B25" s="58" t="s">
        <v>105</v>
      </c>
      <c r="C25" s="59"/>
      <c r="D25" s="23">
        <f aca="true" t="shared" si="5" ref="D25:AI25">D10-D24</f>
        <v>0</v>
      </c>
      <c r="E25" s="23">
        <f t="shared" si="5"/>
        <v>0</v>
      </c>
      <c r="F25" s="23">
        <f t="shared" si="5"/>
        <v>2955939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3">
        <f t="shared" si="5"/>
        <v>0</v>
      </c>
      <c r="Q25" s="23">
        <f t="shared" si="5"/>
        <v>0</v>
      </c>
      <c r="R25" s="23">
        <f t="shared" si="5"/>
        <v>0</v>
      </c>
      <c r="S25" s="23">
        <f t="shared" si="5"/>
        <v>0</v>
      </c>
      <c r="T25" s="23">
        <f t="shared" si="5"/>
        <v>0</v>
      </c>
      <c r="U25" s="23">
        <f t="shared" si="5"/>
        <v>0</v>
      </c>
      <c r="V25" s="23">
        <f t="shared" si="5"/>
        <v>0</v>
      </c>
      <c r="W25" s="23">
        <f t="shared" si="5"/>
        <v>0</v>
      </c>
      <c r="X25" s="23">
        <f t="shared" si="5"/>
        <v>0</v>
      </c>
      <c r="Y25" s="23">
        <f t="shared" si="5"/>
        <v>0</v>
      </c>
      <c r="Z25" s="23">
        <f t="shared" si="5"/>
        <v>0</v>
      </c>
      <c r="AA25" s="23">
        <f t="shared" si="5"/>
        <v>0</v>
      </c>
      <c r="AB25" s="23">
        <f t="shared" si="5"/>
        <v>0</v>
      </c>
      <c r="AC25" s="23">
        <f t="shared" si="5"/>
        <v>0</v>
      </c>
      <c r="AD25" s="23">
        <f t="shared" si="5"/>
        <v>0</v>
      </c>
      <c r="AE25" s="23">
        <f t="shared" si="5"/>
        <v>0</v>
      </c>
      <c r="AF25" s="23">
        <f t="shared" si="5"/>
        <v>0</v>
      </c>
      <c r="AG25" s="23">
        <f t="shared" si="5"/>
        <v>0</v>
      </c>
      <c r="AH25" s="23">
        <f t="shared" si="5"/>
        <v>0</v>
      </c>
      <c r="AI25" s="23">
        <f t="shared" si="5"/>
        <v>2955939</v>
      </c>
    </row>
    <row r="26" spans="1:35" s="7" customFormat="1" ht="21" customHeight="1">
      <c r="A26" s="61" t="s">
        <v>106</v>
      </c>
      <c r="B26" s="64" t="s">
        <v>61</v>
      </c>
      <c r="C26" s="5" t="s">
        <v>107</v>
      </c>
      <c r="D26" s="3"/>
      <c r="E26" s="6"/>
      <c r="F26" s="1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3">
        <f>SUM(D26:AH26)</f>
        <v>0</v>
      </c>
    </row>
    <row r="27" spans="1:35" s="7" customFormat="1" ht="21" customHeight="1">
      <c r="A27" s="62"/>
      <c r="B27" s="65"/>
      <c r="C27" s="5" t="s">
        <v>74</v>
      </c>
      <c r="D27" s="3"/>
      <c r="E27" s="6"/>
      <c r="F27" s="16"/>
      <c r="G27" s="6"/>
      <c r="H27" s="6"/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>
        <f>SUM(D27:AH27)</f>
        <v>0</v>
      </c>
    </row>
    <row r="28" spans="1:35" s="7" customFormat="1" ht="21" customHeight="1">
      <c r="A28" s="62"/>
      <c r="B28" s="65"/>
      <c r="C28" s="5" t="s">
        <v>75</v>
      </c>
      <c r="D28" s="6"/>
      <c r="E28" s="6"/>
      <c r="F28" s="16"/>
      <c r="G28" s="6"/>
      <c r="H28" s="6"/>
      <c r="I28" s="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f>SUM(D28:AH28)</f>
        <v>0</v>
      </c>
    </row>
    <row r="29" spans="1:35" s="7" customFormat="1" ht="21" customHeight="1">
      <c r="A29" s="62"/>
      <c r="B29" s="65"/>
      <c r="C29" s="5" t="s">
        <v>108</v>
      </c>
      <c r="D29" s="6"/>
      <c r="E29" s="6"/>
      <c r="F29" s="16"/>
      <c r="G29" s="6"/>
      <c r="H29" s="6"/>
      <c r="I29" s="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>
        <f>SUM(D29:AH29)</f>
        <v>0</v>
      </c>
    </row>
    <row r="30" spans="1:35" s="7" customFormat="1" ht="21" customHeight="1">
      <c r="A30" s="62"/>
      <c r="B30" s="69" t="s">
        <v>45</v>
      </c>
      <c r="C30" s="70"/>
      <c r="D30" s="24">
        <f aca="true" t="shared" si="6" ref="D30:AI30">SUM(D26:D29)</f>
        <v>0</v>
      </c>
      <c r="E30" s="24">
        <f t="shared" si="6"/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 t="shared" si="6"/>
        <v>0</v>
      </c>
      <c r="O30" s="24">
        <f t="shared" si="6"/>
        <v>0</v>
      </c>
      <c r="P30" s="24">
        <f t="shared" si="6"/>
        <v>0</v>
      </c>
      <c r="Q30" s="24">
        <f t="shared" si="6"/>
        <v>0</v>
      </c>
      <c r="R30" s="24">
        <f t="shared" si="6"/>
        <v>0</v>
      </c>
      <c r="S30" s="24">
        <f t="shared" si="6"/>
        <v>0</v>
      </c>
      <c r="T30" s="24">
        <f t="shared" si="6"/>
        <v>0</v>
      </c>
      <c r="U30" s="24">
        <f t="shared" si="6"/>
        <v>0</v>
      </c>
      <c r="V30" s="24">
        <f t="shared" si="6"/>
        <v>0</v>
      </c>
      <c r="W30" s="24">
        <f t="shared" si="6"/>
        <v>0</v>
      </c>
      <c r="X30" s="24">
        <f t="shared" si="6"/>
        <v>0</v>
      </c>
      <c r="Y30" s="24">
        <f t="shared" si="6"/>
        <v>0</v>
      </c>
      <c r="Z30" s="24">
        <f t="shared" si="6"/>
        <v>0</v>
      </c>
      <c r="AA30" s="24">
        <f t="shared" si="6"/>
        <v>0</v>
      </c>
      <c r="AB30" s="24">
        <f t="shared" si="6"/>
        <v>0</v>
      </c>
      <c r="AC30" s="24">
        <f t="shared" si="6"/>
        <v>0</v>
      </c>
      <c r="AD30" s="24">
        <f t="shared" si="6"/>
        <v>0</v>
      </c>
      <c r="AE30" s="24">
        <f t="shared" si="6"/>
        <v>0</v>
      </c>
      <c r="AF30" s="24">
        <f t="shared" si="6"/>
        <v>0</v>
      </c>
      <c r="AG30" s="24">
        <f t="shared" si="6"/>
        <v>0</v>
      </c>
      <c r="AH30" s="24">
        <f t="shared" si="6"/>
        <v>0</v>
      </c>
      <c r="AI30" s="24">
        <f t="shared" si="6"/>
        <v>0</v>
      </c>
    </row>
    <row r="31" spans="1:35" s="7" customFormat="1" ht="21" customHeight="1">
      <c r="A31" s="62"/>
      <c r="B31" s="64" t="s">
        <v>44</v>
      </c>
      <c r="C31" s="5" t="s">
        <v>55</v>
      </c>
      <c r="D31" s="6"/>
      <c r="E31" s="6"/>
      <c r="F31" s="1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3">
        <f aca="true" t="shared" si="7" ref="AI31:AI39">SUM(D31:AH31)</f>
        <v>0</v>
      </c>
    </row>
    <row r="32" spans="1:35" s="17" customFormat="1" ht="21" customHeight="1">
      <c r="A32" s="62"/>
      <c r="B32" s="65"/>
      <c r="C32" s="15" t="s">
        <v>54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3">
        <f t="shared" si="7"/>
        <v>0</v>
      </c>
    </row>
    <row r="33" spans="1:35" s="7" customFormat="1" ht="21" customHeight="1">
      <c r="A33" s="62"/>
      <c r="B33" s="65"/>
      <c r="C33" s="5" t="s">
        <v>78</v>
      </c>
      <c r="D33" s="2" t="s">
        <v>109</v>
      </c>
      <c r="E33" s="6"/>
      <c r="F33" s="1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3">
        <f t="shared" si="7"/>
        <v>0</v>
      </c>
    </row>
    <row r="34" spans="1:35" s="7" customFormat="1" ht="21" customHeight="1">
      <c r="A34" s="62"/>
      <c r="B34" s="65"/>
      <c r="C34" s="5" t="s">
        <v>80</v>
      </c>
      <c r="D34" s="6"/>
      <c r="E34" s="6"/>
      <c r="F34" s="1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3">
        <f t="shared" si="7"/>
        <v>0</v>
      </c>
    </row>
    <row r="35" spans="1:35" s="17" customFormat="1" ht="21" customHeight="1">
      <c r="A35" s="62"/>
      <c r="B35" s="65"/>
      <c r="C35" s="15" t="s">
        <v>81</v>
      </c>
      <c r="D35" s="18"/>
      <c r="E35" s="18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">
        <f t="shared" si="7"/>
        <v>0</v>
      </c>
    </row>
    <row r="36" spans="1:35" s="7" customFormat="1" ht="21" customHeight="1">
      <c r="A36" s="62"/>
      <c r="B36" s="65"/>
      <c r="C36" s="5" t="s">
        <v>51</v>
      </c>
      <c r="D36" s="6"/>
      <c r="E36" s="6"/>
      <c r="F36" s="1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3">
        <f t="shared" si="7"/>
        <v>0</v>
      </c>
    </row>
    <row r="37" spans="1:35" s="7" customFormat="1" ht="21" customHeight="1">
      <c r="A37" s="62"/>
      <c r="B37" s="65"/>
      <c r="C37" s="5" t="s">
        <v>52</v>
      </c>
      <c r="D37" s="6"/>
      <c r="E37" s="6"/>
      <c r="F37" s="16"/>
      <c r="G37" s="6"/>
      <c r="H37" s="6"/>
      <c r="I37" s="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>
        <f t="shared" si="7"/>
        <v>0</v>
      </c>
    </row>
    <row r="38" spans="1:35" s="7" customFormat="1" ht="21" customHeight="1">
      <c r="A38" s="62"/>
      <c r="B38" s="65"/>
      <c r="C38" s="5" t="s">
        <v>53</v>
      </c>
      <c r="D38" s="6"/>
      <c r="E38" s="6"/>
      <c r="F38" s="16"/>
      <c r="G38" s="6"/>
      <c r="H38" s="6"/>
      <c r="I38" s="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>
        <f t="shared" si="7"/>
        <v>0</v>
      </c>
    </row>
    <row r="39" spans="1:35" s="7" customFormat="1" ht="21" customHeight="1">
      <c r="A39" s="62"/>
      <c r="B39" s="66"/>
      <c r="C39" s="5" t="s">
        <v>84</v>
      </c>
      <c r="D39" s="6"/>
      <c r="E39" s="6"/>
      <c r="F39" s="16"/>
      <c r="G39" s="6"/>
      <c r="H39" s="6"/>
      <c r="I39" s="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>
        <f t="shared" si="7"/>
        <v>0</v>
      </c>
    </row>
    <row r="40" spans="1:35" s="7" customFormat="1" ht="21" customHeight="1">
      <c r="A40" s="62"/>
      <c r="B40" s="54" t="s">
        <v>85</v>
      </c>
      <c r="C40" s="55"/>
      <c r="D40" s="24">
        <f aca="true" t="shared" si="8" ref="D40:AI40">SUM(D31:D39)</f>
        <v>0</v>
      </c>
      <c r="E40" s="24">
        <f t="shared" si="8"/>
        <v>0</v>
      </c>
      <c r="F40" s="24">
        <f t="shared" si="8"/>
        <v>0</v>
      </c>
      <c r="G40" s="24">
        <f t="shared" si="8"/>
        <v>0</v>
      </c>
      <c r="H40" s="24">
        <f t="shared" si="8"/>
        <v>0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0</v>
      </c>
      <c r="O40" s="24">
        <f t="shared" si="8"/>
        <v>0</v>
      </c>
      <c r="P40" s="24">
        <f t="shared" si="8"/>
        <v>0</v>
      </c>
      <c r="Q40" s="24">
        <f t="shared" si="8"/>
        <v>0</v>
      </c>
      <c r="R40" s="24">
        <f t="shared" si="8"/>
        <v>0</v>
      </c>
      <c r="S40" s="24">
        <f t="shared" si="8"/>
        <v>0</v>
      </c>
      <c r="T40" s="24">
        <f t="shared" si="8"/>
        <v>0</v>
      </c>
      <c r="U40" s="24">
        <f t="shared" si="8"/>
        <v>0</v>
      </c>
      <c r="V40" s="24">
        <f t="shared" si="8"/>
        <v>0</v>
      </c>
      <c r="W40" s="24">
        <f t="shared" si="8"/>
        <v>0</v>
      </c>
      <c r="X40" s="24">
        <f t="shared" si="8"/>
        <v>0</v>
      </c>
      <c r="Y40" s="24">
        <f t="shared" si="8"/>
        <v>0</v>
      </c>
      <c r="Z40" s="24">
        <f t="shared" si="8"/>
        <v>0</v>
      </c>
      <c r="AA40" s="24">
        <f t="shared" si="8"/>
        <v>0</v>
      </c>
      <c r="AB40" s="24">
        <f t="shared" si="8"/>
        <v>0</v>
      </c>
      <c r="AC40" s="24">
        <f t="shared" si="8"/>
        <v>0</v>
      </c>
      <c r="AD40" s="24">
        <f t="shared" si="8"/>
        <v>0</v>
      </c>
      <c r="AE40" s="24">
        <f t="shared" si="8"/>
        <v>0</v>
      </c>
      <c r="AF40" s="24">
        <f t="shared" si="8"/>
        <v>0</v>
      </c>
      <c r="AG40" s="24">
        <f t="shared" si="8"/>
        <v>0</v>
      </c>
      <c r="AH40" s="24">
        <f t="shared" si="8"/>
        <v>0</v>
      </c>
      <c r="AI40" s="24">
        <f t="shared" si="8"/>
        <v>0</v>
      </c>
    </row>
    <row r="41" spans="1:35" s="17" customFormat="1" ht="21" customHeight="1">
      <c r="A41" s="63"/>
      <c r="B41" s="58" t="s">
        <v>110</v>
      </c>
      <c r="C41" s="59"/>
      <c r="D41" s="22">
        <f aca="true" t="shared" si="9" ref="D41:AI41">D30-D40</f>
        <v>0</v>
      </c>
      <c r="E41" s="22">
        <f t="shared" si="9"/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  <c r="O41" s="22">
        <f t="shared" si="9"/>
        <v>0</v>
      </c>
      <c r="P41" s="22">
        <f t="shared" si="9"/>
        <v>0</v>
      </c>
      <c r="Q41" s="22">
        <f t="shared" si="9"/>
        <v>0</v>
      </c>
      <c r="R41" s="22">
        <f t="shared" si="9"/>
        <v>0</v>
      </c>
      <c r="S41" s="22">
        <f t="shared" si="9"/>
        <v>0</v>
      </c>
      <c r="T41" s="22">
        <f t="shared" si="9"/>
        <v>0</v>
      </c>
      <c r="U41" s="22">
        <f t="shared" si="9"/>
        <v>0</v>
      </c>
      <c r="V41" s="22">
        <f t="shared" si="9"/>
        <v>0</v>
      </c>
      <c r="W41" s="22">
        <f t="shared" si="9"/>
        <v>0</v>
      </c>
      <c r="X41" s="22">
        <f t="shared" si="9"/>
        <v>0</v>
      </c>
      <c r="Y41" s="22">
        <f t="shared" si="9"/>
        <v>0</v>
      </c>
      <c r="Z41" s="22">
        <f t="shared" si="9"/>
        <v>0</v>
      </c>
      <c r="AA41" s="22">
        <f t="shared" si="9"/>
        <v>0</v>
      </c>
      <c r="AB41" s="22">
        <f t="shared" si="9"/>
        <v>0</v>
      </c>
      <c r="AC41" s="22">
        <f t="shared" si="9"/>
        <v>0</v>
      </c>
      <c r="AD41" s="22">
        <f t="shared" si="9"/>
        <v>0</v>
      </c>
      <c r="AE41" s="22">
        <f t="shared" si="9"/>
        <v>0</v>
      </c>
      <c r="AF41" s="22">
        <f t="shared" si="9"/>
        <v>0</v>
      </c>
      <c r="AG41" s="22">
        <f t="shared" si="9"/>
        <v>0</v>
      </c>
      <c r="AH41" s="22">
        <f t="shared" si="9"/>
        <v>0</v>
      </c>
      <c r="AI41" s="22">
        <f t="shared" si="9"/>
        <v>0</v>
      </c>
    </row>
    <row r="42" spans="1:35" s="7" customFormat="1" ht="21" customHeight="1">
      <c r="A42" s="61" t="s">
        <v>111</v>
      </c>
      <c r="B42" s="64" t="s">
        <v>61</v>
      </c>
      <c r="C42" s="5" t="s">
        <v>88</v>
      </c>
      <c r="D42" s="3"/>
      <c r="E42" s="6"/>
      <c r="F42" s="16"/>
      <c r="G42" s="6"/>
      <c r="H42" s="6"/>
      <c r="I42" s="6"/>
      <c r="J42" s="3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3">
        <f>SUM(D42:AH42)</f>
        <v>0</v>
      </c>
    </row>
    <row r="43" spans="1:35" s="7" customFormat="1" ht="21" customHeight="1">
      <c r="A43" s="62"/>
      <c r="B43" s="65"/>
      <c r="C43" s="5" t="s">
        <v>112</v>
      </c>
      <c r="D43" s="3"/>
      <c r="E43" s="6"/>
      <c r="F43" s="1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3">
        <f>SUM(D43:AH43)</f>
        <v>0</v>
      </c>
    </row>
    <row r="44" spans="1:35" s="7" customFormat="1" ht="21" customHeight="1">
      <c r="A44" s="62"/>
      <c r="B44" s="65"/>
      <c r="C44" s="5" t="s">
        <v>113</v>
      </c>
      <c r="D44" s="3"/>
      <c r="E44" s="6"/>
      <c r="F44" s="18"/>
      <c r="G44" s="9"/>
      <c r="H44" s="9"/>
      <c r="I44" s="9"/>
      <c r="J44" s="8"/>
      <c r="K44" s="9"/>
      <c r="L44" s="9"/>
      <c r="M44" s="9"/>
      <c r="N44" s="9"/>
      <c r="O44" s="9"/>
      <c r="P44" s="9"/>
      <c r="Q44" s="9"/>
      <c r="R44" s="9"/>
      <c r="S44" s="9"/>
      <c r="T44" s="6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>
        <f>SUM(D44:AH44)</f>
        <v>0</v>
      </c>
    </row>
    <row r="45" spans="1:35" s="7" customFormat="1" ht="21" customHeight="1" hidden="1">
      <c r="A45" s="62"/>
      <c r="B45" s="65"/>
      <c r="C45" s="5" t="s">
        <v>101</v>
      </c>
      <c r="D45" s="3"/>
      <c r="E45" s="6"/>
      <c r="F45" s="16"/>
      <c r="G45" s="6"/>
      <c r="H45" s="6"/>
      <c r="I45" s="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>
        <f>SUM(D45:AH45)</f>
        <v>0</v>
      </c>
    </row>
    <row r="46" spans="1:35" s="7" customFormat="1" ht="21" customHeight="1">
      <c r="A46" s="62"/>
      <c r="B46" s="66"/>
      <c r="C46" s="5" t="s">
        <v>102</v>
      </c>
      <c r="D46" s="10"/>
      <c r="E46" s="6"/>
      <c r="F46" s="16"/>
      <c r="G46" s="6"/>
      <c r="H46" s="6"/>
      <c r="I46" s="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>
        <f>SUM(D46:AH46)</f>
        <v>0</v>
      </c>
    </row>
    <row r="47" spans="1:35" s="7" customFormat="1" ht="21" customHeight="1">
      <c r="A47" s="62"/>
      <c r="B47" s="54" t="s">
        <v>45</v>
      </c>
      <c r="C47" s="55"/>
      <c r="D47" s="25">
        <f aca="true" t="shared" si="10" ref="D47:AI47">SUM(D42:D46)</f>
        <v>0</v>
      </c>
      <c r="E47" s="25">
        <f t="shared" si="10"/>
        <v>0</v>
      </c>
      <c r="F47" s="25">
        <f t="shared" si="10"/>
        <v>0</v>
      </c>
      <c r="G47" s="25">
        <f t="shared" si="10"/>
        <v>0</v>
      </c>
      <c r="H47" s="25">
        <f t="shared" si="10"/>
        <v>0</v>
      </c>
      <c r="I47" s="25">
        <f t="shared" si="10"/>
        <v>0</v>
      </c>
      <c r="J47" s="25">
        <f t="shared" si="10"/>
        <v>0</v>
      </c>
      <c r="K47" s="25">
        <f t="shared" si="10"/>
        <v>0</v>
      </c>
      <c r="L47" s="25">
        <f t="shared" si="10"/>
        <v>0</v>
      </c>
      <c r="M47" s="25">
        <f t="shared" si="10"/>
        <v>0</v>
      </c>
      <c r="N47" s="25">
        <f t="shared" si="10"/>
        <v>0</v>
      </c>
      <c r="O47" s="25">
        <f t="shared" si="10"/>
        <v>0</v>
      </c>
      <c r="P47" s="25">
        <f t="shared" si="10"/>
        <v>0</v>
      </c>
      <c r="Q47" s="25">
        <f t="shared" si="10"/>
        <v>0</v>
      </c>
      <c r="R47" s="25">
        <f t="shared" si="10"/>
        <v>0</v>
      </c>
      <c r="S47" s="25">
        <f t="shared" si="10"/>
        <v>0</v>
      </c>
      <c r="T47" s="25">
        <f t="shared" si="10"/>
        <v>0</v>
      </c>
      <c r="U47" s="25">
        <f t="shared" si="10"/>
        <v>0</v>
      </c>
      <c r="V47" s="25">
        <f t="shared" si="10"/>
        <v>0</v>
      </c>
      <c r="W47" s="25">
        <f t="shared" si="10"/>
        <v>0</v>
      </c>
      <c r="X47" s="25">
        <f t="shared" si="10"/>
        <v>0</v>
      </c>
      <c r="Y47" s="25">
        <f t="shared" si="10"/>
        <v>0</v>
      </c>
      <c r="Z47" s="25">
        <f t="shared" si="10"/>
        <v>0</v>
      </c>
      <c r="AA47" s="25">
        <f t="shared" si="10"/>
        <v>0</v>
      </c>
      <c r="AB47" s="25">
        <f t="shared" si="10"/>
        <v>0</v>
      </c>
      <c r="AC47" s="25">
        <f t="shared" si="10"/>
        <v>0</v>
      </c>
      <c r="AD47" s="25">
        <f t="shared" si="10"/>
        <v>0</v>
      </c>
      <c r="AE47" s="25">
        <f t="shared" si="10"/>
        <v>0</v>
      </c>
      <c r="AF47" s="25">
        <f t="shared" si="10"/>
        <v>0</v>
      </c>
      <c r="AG47" s="25">
        <f t="shared" si="10"/>
        <v>0</v>
      </c>
      <c r="AH47" s="25">
        <f t="shared" si="10"/>
        <v>0</v>
      </c>
      <c r="AI47" s="25">
        <f t="shared" si="10"/>
        <v>0</v>
      </c>
    </row>
    <row r="48" spans="1:35" s="11" customFormat="1" ht="21" customHeight="1">
      <c r="A48" s="62"/>
      <c r="B48" s="64" t="s">
        <v>0</v>
      </c>
      <c r="C48" s="13" t="s">
        <v>114</v>
      </c>
      <c r="D48" s="14"/>
      <c r="E48" s="12"/>
      <c r="F48" s="1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3">
        <f aca="true" t="shared" si="11" ref="AI48:AI53">SUM(D48:AH48)</f>
        <v>0</v>
      </c>
    </row>
    <row r="49" spans="1:35" s="7" customFormat="1" ht="21" customHeight="1">
      <c r="A49" s="62"/>
      <c r="B49" s="65"/>
      <c r="C49" s="5" t="s">
        <v>94</v>
      </c>
      <c r="D49" s="10"/>
      <c r="E49" s="6"/>
      <c r="F49" s="16"/>
      <c r="G49" s="6"/>
      <c r="H49" s="6"/>
      <c r="I49" s="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>
        <f t="shared" si="11"/>
        <v>0</v>
      </c>
    </row>
    <row r="50" spans="1:35" s="7" customFormat="1" ht="21" customHeight="1">
      <c r="A50" s="62"/>
      <c r="B50" s="65"/>
      <c r="C50" s="5" t="s">
        <v>95</v>
      </c>
      <c r="D50" s="6"/>
      <c r="E50" s="6"/>
      <c r="F50" s="16"/>
      <c r="G50" s="6"/>
      <c r="H50" s="6"/>
      <c r="I50" s="6"/>
      <c r="J50" s="3"/>
      <c r="K50" s="3"/>
      <c r="L50" s="3"/>
      <c r="M50" s="3"/>
      <c r="N50" s="3"/>
      <c r="O50" s="3"/>
      <c r="P50" s="3"/>
      <c r="Q50" s="3"/>
      <c r="R50" s="3"/>
      <c r="S50" s="3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">
        <f t="shared" si="11"/>
        <v>0</v>
      </c>
    </row>
    <row r="51" spans="1:35" s="7" customFormat="1" ht="21" customHeight="1" hidden="1">
      <c r="A51" s="62"/>
      <c r="B51" s="65"/>
      <c r="C51" s="5" t="s">
        <v>115</v>
      </c>
      <c r="D51" s="3"/>
      <c r="E51" s="6"/>
      <c r="F51" s="16"/>
      <c r="G51" s="6"/>
      <c r="H51" s="6"/>
      <c r="I51" s="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>
        <f t="shared" si="11"/>
        <v>0</v>
      </c>
    </row>
    <row r="52" spans="1:35" s="7" customFormat="1" ht="21" customHeight="1" hidden="1">
      <c r="A52" s="62"/>
      <c r="B52" s="65"/>
      <c r="C52" s="5" t="s">
        <v>97</v>
      </c>
      <c r="D52" s="3"/>
      <c r="E52" s="6"/>
      <c r="F52" s="16"/>
      <c r="G52" s="6"/>
      <c r="H52" s="6"/>
      <c r="I52" s="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>
        <f t="shared" si="11"/>
        <v>0</v>
      </c>
    </row>
    <row r="53" spans="1:35" s="7" customFormat="1" ht="21" customHeight="1" hidden="1">
      <c r="A53" s="62"/>
      <c r="B53" s="66"/>
      <c r="C53" s="5" t="s">
        <v>116</v>
      </c>
      <c r="D53" s="3"/>
      <c r="E53" s="6"/>
      <c r="F53" s="16"/>
      <c r="G53" s="6"/>
      <c r="H53" s="6"/>
      <c r="I53" s="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>
        <f t="shared" si="11"/>
        <v>0</v>
      </c>
    </row>
    <row r="54" spans="1:35" s="7" customFormat="1" ht="21" customHeight="1">
      <c r="A54" s="56"/>
      <c r="B54" s="54" t="s">
        <v>70</v>
      </c>
      <c r="C54" s="55"/>
      <c r="D54" s="25">
        <f aca="true" t="shared" si="12" ref="D54:AI54">SUM(D48:D53)</f>
        <v>0</v>
      </c>
      <c r="E54" s="25">
        <f t="shared" si="12"/>
        <v>0</v>
      </c>
      <c r="F54" s="25">
        <f t="shared" si="12"/>
        <v>0</v>
      </c>
      <c r="G54" s="25">
        <f t="shared" si="12"/>
        <v>0</v>
      </c>
      <c r="H54" s="25">
        <f t="shared" si="12"/>
        <v>0</v>
      </c>
      <c r="I54" s="25">
        <f t="shared" si="12"/>
        <v>0</v>
      </c>
      <c r="J54" s="25">
        <f t="shared" si="12"/>
        <v>0</v>
      </c>
      <c r="K54" s="25">
        <f t="shared" si="12"/>
        <v>0</v>
      </c>
      <c r="L54" s="25">
        <f t="shared" si="12"/>
        <v>0</v>
      </c>
      <c r="M54" s="25">
        <f t="shared" si="12"/>
        <v>0</v>
      </c>
      <c r="N54" s="25">
        <f t="shared" si="12"/>
        <v>0</v>
      </c>
      <c r="O54" s="25">
        <f t="shared" si="12"/>
        <v>0</v>
      </c>
      <c r="P54" s="25">
        <f t="shared" si="12"/>
        <v>0</v>
      </c>
      <c r="Q54" s="25">
        <f t="shared" si="12"/>
        <v>0</v>
      </c>
      <c r="R54" s="25">
        <f t="shared" si="12"/>
        <v>0</v>
      </c>
      <c r="S54" s="25">
        <f t="shared" si="12"/>
        <v>0</v>
      </c>
      <c r="T54" s="25">
        <f t="shared" si="12"/>
        <v>0</v>
      </c>
      <c r="U54" s="25">
        <f t="shared" si="12"/>
        <v>0</v>
      </c>
      <c r="V54" s="25">
        <f t="shared" si="12"/>
        <v>0</v>
      </c>
      <c r="W54" s="25">
        <f t="shared" si="12"/>
        <v>0</v>
      </c>
      <c r="X54" s="25">
        <f t="shared" si="12"/>
        <v>0</v>
      </c>
      <c r="Y54" s="25">
        <f t="shared" si="12"/>
        <v>0</v>
      </c>
      <c r="Z54" s="25">
        <f t="shared" si="12"/>
        <v>0</v>
      </c>
      <c r="AA54" s="25">
        <f t="shared" si="12"/>
        <v>0</v>
      </c>
      <c r="AB54" s="25">
        <f t="shared" si="12"/>
        <v>0</v>
      </c>
      <c r="AC54" s="25">
        <f t="shared" si="12"/>
        <v>0</v>
      </c>
      <c r="AD54" s="25">
        <f t="shared" si="12"/>
        <v>0</v>
      </c>
      <c r="AE54" s="25">
        <f t="shared" si="12"/>
        <v>0</v>
      </c>
      <c r="AF54" s="25">
        <f t="shared" si="12"/>
        <v>0</v>
      </c>
      <c r="AG54" s="25">
        <f t="shared" si="12"/>
        <v>0</v>
      </c>
      <c r="AH54" s="25">
        <f t="shared" si="12"/>
        <v>0</v>
      </c>
      <c r="AI54" s="25">
        <f t="shared" si="12"/>
        <v>0</v>
      </c>
    </row>
    <row r="55" spans="1:35" s="11" customFormat="1" ht="21" customHeight="1">
      <c r="A55" s="56"/>
      <c r="B55" s="60" t="s">
        <v>99</v>
      </c>
      <c r="C55" s="60"/>
      <c r="D55" s="22">
        <f aca="true" t="shared" si="13" ref="D55:AI55">D47-D54</f>
        <v>0</v>
      </c>
      <c r="E55" s="22">
        <f t="shared" si="13"/>
        <v>0</v>
      </c>
      <c r="F55" s="22">
        <f t="shared" si="13"/>
        <v>0</v>
      </c>
      <c r="G55" s="22">
        <f t="shared" si="13"/>
        <v>0</v>
      </c>
      <c r="H55" s="22">
        <f t="shared" si="13"/>
        <v>0</v>
      </c>
      <c r="I55" s="22">
        <f t="shared" si="13"/>
        <v>0</v>
      </c>
      <c r="J55" s="22">
        <f t="shared" si="13"/>
        <v>0</v>
      </c>
      <c r="K55" s="22">
        <f t="shared" si="13"/>
        <v>0</v>
      </c>
      <c r="L55" s="22">
        <f t="shared" si="13"/>
        <v>0</v>
      </c>
      <c r="M55" s="22">
        <f t="shared" si="13"/>
        <v>0</v>
      </c>
      <c r="N55" s="22">
        <f t="shared" si="13"/>
        <v>0</v>
      </c>
      <c r="O55" s="22">
        <f t="shared" si="13"/>
        <v>0</v>
      </c>
      <c r="P55" s="22">
        <f t="shared" si="13"/>
        <v>0</v>
      </c>
      <c r="Q55" s="22">
        <f t="shared" si="13"/>
        <v>0</v>
      </c>
      <c r="R55" s="22">
        <f t="shared" si="13"/>
        <v>0</v>
      </c>
      <c r="S55" s="22">
        <f t="shared" si="13"/>
        <v>0</v>
      </c>
      <c r="T55" s="22">
        <f t="shared" si="13"/>
        <v>0</v>
      </c>
      <c r="U55" s="22">
        <f t="shared" si="13"/>
        <v>0</v>
      </c>
      <c r="V55" s="22">
        <f t="shared" si="13"/>
        <v>0</v>
      </c>
      <c r="W55" s="22">
        <f t="shared" si="13"/>
        <v>0</v>
      </c>
      <c r="X55" s="22">
        <f t="shared" si="13"/>
        <v>0</v>
      </c>
      <c r="Y55" s="22">
        <f t="shared" si="13"/>
        <v>0</v>
      </c>
      <c r="Z55" s="22">
        <f t="shared" si="13"/>
        <v>0</v>
      </c>
      <c r="AA55" s="22">
        <f t="shared" si="13"/>
        <v>0</v>
      </c>
      <c r="AB55" s="22">
        <f t="shared" si="13"/>
        <v>0</v>
      </c>
      <c r="AC55" s="22">
        <f t="shared" si="13"/>
        <v>0</v>
      </c>
      <c r="AD55" s="22">
        <f t="shared" si="13"/>
        <v>0</v>
      </c>
      <c r="AE55" s="22">
        <f t="shared" si="13"/>
        <v>0</v>
      </c>
      <c r="AF55" s="22">
        <f t="shared" si="13"/>
        <v>0</v>
      </c>
      <c r="AG55" s="22">
        <f t="shared" si="13"/>
        <v>0</v>
      </c>
      <c r="AH55" s="22">
        <f t="shared" si="13"/>
        <v>0</v>
      </c>
      <c r="AI55" s="22">
        <f t="shared" si="13"/>
        <v>0</v>
      </c>
    </row>
    <row r="56" spans="1:35" s="7" customFormat="1" ht="21" customHeight="1">
      <c r="A56" s="57"/>
      <c r="B56" s="58" t="s">
        <v>49</v>
      </c>
      <c r="C56" s="59"/>
      <c r="D56" s="23">
        <f aca="true" t="shared" si="14" ref="D56:AI56">D3+D25+D41+D55</f>
        <v>0</v>
      </c>
      <c r="E56" s="23">
        <f t="shared" si="14"/>
        <v>0</v>
      </c>
      <c r="F56" s="23">
        <f t="shared" si="14"/>
        <v>2955939</v>
      </c>
      <c r="G56" s="23">
        <f t="shared" si="14"/>
        <v>2955939</v>
      </c>
      <c r="H56" s="23">
        <f t="shared" si="14"/>
        <v>2955939</v>
      </c>
      <c r="I56" s="23">
        <f t="shared" si="14"/>
        <v>2955939</v>
      </c>
      <c r="J56" s="23">
        <f t="shared" si="14"/>
        <v>2955939</v>
      </c>
      <c r="K56" s="23">
        <f t="shared" si="14"/>
        <v>2955939</v>
      </c>
      <c r="L56" s="23">
        <f t="shared" si="14"/>
        <v>2955939</v>
      </c>
      <c r="M56" s="23">
        <f t="shared" si="14"/>
        <v>2955939</v>
      </c>
      <c r="N56" s="23">
        <f t="shared" si="14"/>
        <v>2955939</v>
      </c>
      <c r="O56" s="23">
        <f t="shared" si="14"/>
        <v>2955939</v>
      </c>
      <c r="P56" s="23">
        <f t="shared" si="14"/>
        <v>2955939</v>
      </c>
      <c r="Q56" s="23">
        <f t="shared" si="14"/>
        <v>2955939</v>
      </c>
      <c r="R56" s="23">
        <f t="shared" si="14"/>
        <v>2955939</v>
      </c>
      <c r="S56" s="23">
        <f t="shared" si="14"/>
        <v>2955939</v>
      </c>
      <c r="T56" s="23">
        <f t="shared" si="14"/>
        <v>2955939</v>
      </c>
      <c r="U56" s="23">
        <f t="shared" si="14"/>
        <v>2955939</v>
      </c>
      <c r="V56" s="23">
        <f t="shared" si="14"/>
        <v>2955939</v>
      </c>
      <c r="W56" s="23">
        <f t="shared" si="14"/>
        <v>2955939</v>
      </c>
      <c r="X56" s="23">
        <f t="shared" si="14"/>
        <v>2955939</v>
      </c>
      <c r="Y56" s="23">
        <f t="shared" si="14"/>
        <v>2955939</v>
      </c>
      <c r="Z56" s="23">
        <f t="shared" si="14"/>
        <v>2955939</v>
      </c>
      <c r="AA56" s="23">
        <f t="shared" si="14"/>
        <v>2955939</v>
      </c>
      <c r="AB56" s="23">
        <f t="shared" si="14"/>
        <v>2955939</v>
      </c>
      <c r="AC56" s="23">
        <f t="shared" si="14"/>
        <v>2955939</v>
      </c>
      <c r="AD56" s="23">
        <f t="shared" si="14"/>
        <v>2955939</v>
      </c>
      <c r="AE56" s="23">
        <f t="shared" si="14"/>
        <v>2955939</v>
      </c>
      <c r="AF56" s="23">
        <f t="shared" si="14"/>
        <v>2955939</v>
      </c>
      <c r="AG56" s="23">
        <f t="shared" si="14"/>
        <v>2955939</v>
      </c>
      <c r="AH56" s="23">
        <f t="shared" si="14"/>
        <v>2955939</v>
      </c>
      <c r="AI56" s="23">
        <f t="shared" si="14"/>
        <v>2955939</v>
      </c>
    </row>
    <row r="59" spans="1:3" ht="21" customHeight="1">
      <c r="A59" s="31" t="s">
        <v>39</v>
      </c>
      <c r="B59" s="32"/>
      <c r="C59" s="32"/>
    </row>
    <row r="60" spans="1:3" ht="21" customHeight="1">
      <c r="A60" s="32"/>
      <c r="B60" s="32"/>
      <c r="C60" s="32"/>
    </row>
    <row r="61" spans="1:3" ht="21" customHeight="1">
      <c r="A61" s="32"/>
      <c r="B61" s="32"/>
      <c r="C61" s="32"/>
    </row>
    <row r="62" spans="1:3" ht="21" customHeight="1">
      <c r="A62" s="32"/>
      <c r="B62" s="32"/>
      <c r="C62" s="32"/>
    </row>
    <row r="63" spans="1:3" ht="21" customHeight="1">
      <c r="A63" s="32"/>
      <c r="B63" s="32"/>
      <c r="C63" s="32"/>
    </row>
    <row r="64" spans="1:3" ht="21" customHeight="1">
      <c r="A64" s="32"/>
      <c r="B64" s="32"/>
      <c r="C64" s="32"/>
    </row>
    <row r="65" spans="1:3" ht="21" customHeight="1">
      <c r="A65" s="32"/>
      <c r="B65" s="32"/>
      <c r="C65" s="32"/>
    </row>
  </sheetData>
  <sheetProtection/>
  <mergeCells count="22">
    <mergeCell ref="B40:C40"/>
    <mergeCell ref="B26:B29"/>
    <mergeCell ref="B31:B39"/>
    <mergeCell ref="B30:C30"/>
    <mergeCell ref="A2:C2"/>
    <mergeCell ref="A3:C3"/>
    <mergeCell ref="A4:A25"/>
    <mergeCell ref="B10:C10"/>
    <mergeCell ref="B11:B23"/>
    <mergeCell ref="B24:C24"/>
    <mergeCell ref="B25:C25"/>
    <mergeCell ref="B4:B9"/>
    <mergeCell ref="B54:C54"/>
    <mergeCell ref="B47:C47"/>
    <mergeCell ref="A54:A56"/>
    <mergeCell ref="B56:C56"/>
    <mergeCell ref="B55:C55"/>
    <mergeCell ref="A26:A41"/>
    <mergeCell ref="B41:C41"/>
    <mergeCell ref="A42:A53"/>
    <mergeCell ref="B42:B46"/>
    <mergeCell ref="B48:B53"/>
  </mergeCells>
  <printOptions horizontalCentered="1"/>
  <pageMargins left="0.1968503937007874" right="0.1968503937007874" top="0.2362204724409449" bottom="0.2755905511811024" header="0.15748031496062992" footer="0.1968503937007874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A1">
      <selection activeCell="F6" sqref="F6"/>
    </sheetView>
  </sheetViews>
  <sheetFormatPr defaultColWidth="12.25390625" defaultRowHeight="21" customHeight="1"/>
  <cols>
    <col min="1" max="2" width="12.25390625" style="26" customWidth="1"/>
    <col min="3" max="3" width="16.25390625" style="26" customWidth="1"/>
    <col min="4" max="4" width="20.75390625" style="26" customWidth="1"/>
    <col min="5" max="5" width="20.75390625" style="28" customWidth="1"/>
    <col min="6" max="6" width="20.75390625" style="29" customWidth="1"/>
    <col min="7" max="8" width="20.75390625" style="28" customWidth="1"/>
    <col min="9" max="16" width="20.75390625" style="26" customWidth="1"/>
    <col min="17" max="16384" width="12.25390625" style="26" customWidth="1"/>
  </cols>
  <sheetData>
    <row r="1" spans="1:2" ht="21" customHeight="1">
      <c r="A1" s="26" t="s">
        <v>50</v>
      </c>
      <c r="B1" s="27" t="s">
        <v>1494</v>
      </c>
    </row>
    <row r="2" spans="1:16" s="1" customFormat="1" ht="21" customHeight="1">
      <c r="A2" s="67" t="s">
        <v>5</v>
      </c>
      <c r="B2" s="67"/>
      <c r="C2" s="67"/>
      <c r="D2" s="30" t="s">
        <v>252</v>
      </c>
      <c r="E2" s="30" t="s">
        <v>253</v>
      </c>
      <c r="F2" s="30" t="s">
        <v>254</v>
      </c>
      <c r="G2" s="30" t="s">
        <v>255</v>
      </c>
      <c r="H2" s="30" t="s">
        <v>256</v>
      </c>
      <c r="I2" s="30" t="s">
        <v>257</v>
      </c>
      <c r="J2" s="30" t="s">
        <v>258</v>
      </c>
      <c r="K2" s="30" t="s">
        <v>259</v>
      </c>
      <c r="L2" s="30" t="s">
        <v>260</v>
      </c>
      <c r="M2" s="30" t="s">
        <v>261</v>
      </c>
      <c r="N2" s="30" t="s">
        <v>262</v>
      </c>
      <c r="O2" s="30" t="s">
        <v>263</v>
      </c>
      <c r="P2" s="21" t="s">
        <v>40</v>
      </c>
    </row>
    <row r="3" spans="1:16" s="4" customFormat="1" ht="21" customHeight="1">
      <c r="A3" s="60" t="s">
        <v>6</v>
      </c>
      <c r="B3" s="68"/>
      <c r="C3" s="68"/>
      <c r="D3" s="22">
        <f>'1月'!D3</f>
        <v>0</v>
      </c>
      <c r="E3" s="22">
        <f aca="true" t="shared" si="0" ref="E3:O3">D56</f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2955939</v>
      </c>
      <c r="P3" s="25">
        <f>D3</f>
        <v>0</v>
      </c>
    </row>
    <row r="4" spans="1:16" s="7" customFormat="1" ht="21" customHeight="1">
      <c r="A4" s="61" t="s">
        <v>7</v>
      </c>
      <c r="B4" s="64" t="s">
        <v>8</v>
      </c>
      <c r="C4" s="5" t="s">
        <v>41</v>
      </c>
      <c r="D4" s="6">
        <f>'1月'!AI4</f>
        <v>0</v>
      </c>
      <c r="E4" s="6">
        <f>'2月 '!AI4</f>
        <v>0</v>
      </c>
      <c r="F4" s="16">
        <f>'3月'!AI4</f>
        <v>0</v>
      </c>
      <c r="G4" s="6">
        <f>'4月'!AI4</f>
        <v>0</v>
      </c>
      <c r="H4" s="6">
        <f>'5月 '!AI4</f>
        <v>0</v>
      </c>
      <c r="I4" s="6">
        <f>'6月'!AI4</f>
        <v>0</v>
      </c>
      <c r="J4" s="6">
        <f>'7月 '!AI4</f>
        <v>0</v>
      </c>
      <c r="K4" s="6">
        <f>'8月'!AI4</f>
        <v>0</v>
      </c>
      <c r="L4" s="6">
        <f>'9月'!AI4</f>
        <v>0</v>
      </c>
      <c r="M4" s="6">
        <f>'10月'!AI4</f>
        <v>0</v>
      </c>
      <c r="N4" s="6">
        <f>'11月'!AI4</f>
        <v>0</v>
      </c>
      <c r="O4" s="6">
        <f>'12 月'!AI4</f>
        <v>0</v>
      </c>
      <c r="P4" s="3">
        <f>SUM(D4:O4)</f>
        <v>0</v>
      </c>
    </row>
    <row r="5" spans="1:16" s="7" customFormat="1" ht="21" customHeight="1">
      <c r="A5" s="62"/>
      <c r="B5" s="65"/>
      <c r="C5" s="5" t="s">
        <v>42</v>
      </c>
      <c r="D5" s="6">
        <f>'1月'!AI5</f>
        <v>0</v>
      </c>
      <c r="E5" s="6">
        <f>'2月 '!AI5</f>
        <v>0</v>
      </c>
      <c r="F5" s="16">
        <f>'3月'!AI5</f>
        <v>0</v>
      </c>
      <c r="G5" s="6">
        <f>'4月'!AI5</f>
        <v>0</v>
      </c>
      <c r="H5" s="6">
        <f>'5月 '!AI5</f>
        <v>0</v>
      </c>
      <c r="I5" s="6">
        <f>'6月'!AI5</f>
        <v>0</v>
      </c>
      <c r="J5" s="6">
        <f>'7月 '!AI5</f>
        <v>0</v>
      </c>
      <c r="K5" s="6">
        <f>'8月'!AI5</f>
        <v>0</v>
      </c>
      <c r="L5" s="6">
        <f>'9月'!AI5</f>
        <v>0</v>
      </c>
      <c r="M5" s="6">
        <f>'10月'!AI5</f>
        <v>0</v>
      </c>
      <c r="N5" s="6">
        <f>'11月'!AI5</f>
        <v>2955939</v>
      </c>
      <c r="O5" s="6">
        <f>'12 月'!AI5</f>
        <v>0</v>
      </c>
      <c r="P5" s="3">
        <f aca="true" t="shared" si="1" ref="P5:P23">SUM(D5:O5)</f>
        <v>2955939</v>
      </c>
    </row>
    <row r="6" spans="1:16" s="7" customFormat="1" ht="21" customHeight="1">
      <c r="A6" s="62"/>
      <c r="B6" s="65"/>
      <c r="C6" s="5" t="s">
        <v>43</v>
      </c>
      <c r="D6" s="6">
        <f>'1月'!AI6</f>
        <v>0</v>
      </c>
      <c r="E6" s="6">
        <f>'2月 '!AI6</f>
        <v>0</v>
      </c>
      <c r="F6" s="16">
        <f>'3月'!AI6</f>
        <v>0</v>
      </c>
      <c r="G6" s="6">
        <f>'4月'!AI6</f>
        <v>0</v>
      </c>
      <c r="H6" s="6">
        <f>'5月 '!AI6</f>
        <v>0</v>
      </c>
      <c r="I6" s="6">
        <f>'6月'!AI6</f>
        <v>0</v>
      </c>
      <c r="J6" s="6">
        <f>'7月 '!AI6</f>
        <v>0</v>
      </c>
      <c r="K6" s="6">
        <f>'8月'!AI6</f>
        <v>0</v>
      </c>
      <c r="L6" s="6">
        <f>'9月'!AI6</f>
        <v>0</v>
      </c>
      <c r="M6" s="6">
        <f>'10月'!AI6</f>
        <v>0</v>
      </c>
      <c r="N6" s="6">
        <f>'11月'!AI6</f>
        <v>0</v>
      </c>
      <c r="O6" s="6">
        <f>'12 月'!AI6</f>
        <v>0</v>
      </c>
      <c r="P6" s="3">
        <f t="shared" si="1"/>
        <v>0</v>
      </c>
    </row>
    <row r="7" spans="1:16" s="7" customFormat="1" ht="21" customHeight="1">
      <c r="A7" s="62"/>
      <c r="B7" s="65"/>
      <c r="C7" s="5" t="s">
        <v>9</v>
      </c>
      <c r="D7" s="6">
        <f>'1月'!AI7</f>
        <v>0</v>
      </c>
      <c r="E7" s="6">
        <f>'2月 '!AI7</f>
        <v>0</v>
      </c>
      <c r="F7" s="16">
        <f>'3月'!AI7</f>
        <v>0</v>
      </c>
      <c r="G7" s="6">
        <f>'4月'!AI7</f>
        <v>0</v>
      </c>
      <c r="H7" s="6">
        <f>'5月 '!AI7</f>
        <v>0</v>
      </c>
      <c r="I7" s="6">
        <f>'6月'!AI7</f>
        <v>0</v>
      </c>
      <c r="J7" s="6">
        <f>'7月 '!AI7</f>
        <v>0</v>
      </c>
      <c r="K7" s="6">
        <f>'8月'!AI7</f>
        <v>0</v>
      </c>
      <c r="L7" s="6">
        <f>'9月'!AI7</f>
        <v>0</v>
      </c>
      <c r="M7" s="6">
        <f>'10月'!AI7</f>
        <v>0</v>
      </c>
      <c r="N7" s="6">
        <f>'11月'!AI7</f>
        <v>0</v>
      </c>
      <c r="O7" s="6">
        <f>'12 月'!AI7</f>
        <v>0</v>
      </c>
      <c r="P7" s="3">
        <f t="shared" si="1"/>
        <v>0</v>
      </c>
    </row>
    <row r="8" spans="1:16" s="7" customFormat="1" ht="21" customHeight="1">
      <c r="A8" s="62"/>
      <c r="B8" s="65"/>
      <c r="C8" s="5" t="s">
        <v>1</v>
      </c>
      <c r="D8" s="6">
        <f>'1月'!AI8</f>
        <v>0</v>
      </c>
      <c r="E8" s="6">
        <f>'2月 '!AI8</f>
        <v>0</v>
      </c>
      <c r="F8" s="16">
        <f>'3月'!AI8</f>
        <v>0</v>
      </c>
      <c r="G8" s="6">
        <f>'4月'!AI8</f>
        <v>0</v>
      </c>
      <c r="H8" s="6">
        <f>'5月 '!AI8</f>
        <v>0</v>
      </c>
      <c r="I8" s="6">
        <f>'6月'!AI8</f>
        <v>0</v>
      </c>
      <c r="J8" s="6">
        <f>'7月 '!AI8</f>
        <v>0</v>
      </c>
      <c r="K8" s="6">
        <f>'8月'!AI8</f>
        <v>0</v>
      </c>
      <c r="L8" s="6">
        <f>'9月'!AI8</f>
        <v>0</v>
      </c>
      <c r="M8" s="6">
        <f>'10月'!AI8</f>
        <v>0</v>
      </c>
      <c r="N8" s="6">
        <f>'11月'!AI8</f>
        <v>0</v>
      </c>
      <c r="O8" s="6">
        <f>'12 月'!AI8</f>
        <v>0</v>
      </c>
      <c r="P8" s="3">
        <f t="shared" si="1"/>
        <v>0</v>
      </c>
    </row>
    <row r="9" spans="1:16" s="7" customFormat="1" ht="21" customHeight="1">
      <c r="A9" s="62"/>
      <c r="B9" s="66"/>
      <c r="C9" s="5"/>
      <c r="D9" s="6">
        <f>'1月'!AI9</f>
        <v>0</v>
      </c>
      <c r="E9" s="6">
        <f>'2月 '!AI9</f>
        <v>0</v>
      </c>
      <c r="F9" s="16">
        <f>'3月'!AI9</f>
        <v>0</v>
      </c>
      <c r="G9" s="6">
        <f>'4月'!AI9</f>
        <v>0</v>
      </c>
      <c r="H9" s="6">
        <f>'5月 '!AI9</f>
        <v>0</v>
      </c>
      <c r="I9" s="6">
        <f>'6月'!AI9</f>
        <v>0</v>
      </c>
      <c r="J9" s="6">
        <f>'7月 '!AI9</f>
        <v>0</v>
      </c>
      <c r="K9" s="6">
        <f>'8月'!AI9</f>
        <v>0</v>
      </c>
      <c r="L9" s="6">
        <f>'9月'!AI9</f>
        <v>0</v>
      </c>
      <c r="M9" s="6">
        <f>'10月'!AI9</f>
        <v>0</v>
      </c>
      <c r="N9" s="6">
        <f>'11月'!AI9</f>
        <v>0</v>
      </c>
      <c r="O9" s="6">
        <f>'12 月'!AI9</f>
        <v>0</v>
      </c>
      <c r="P9" s="3">
        <f t="shared" si="1"/>
        <v>0</v>
      </c>
    </row>
    <row r="10" spans="1:16" s="7" customFormat="1" ht="21" customHeight="1">
      <c r="A10" s="62"/>
      <c r="B10" s="58" t="s">
        <v>2</v>
      </c>
      <c r="C10" s="59"/>
      <c r="D10" s="22">
        <f>SUM(D4:D9)</f>
        <v>0</v>
      </c>
      <c r="E10" s="22">
        <f aca="true" t="shared" si="2" ref="E10:P10">SUM(E4:E9)</f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2955939</v>
      </c>
      <c r="O10" s="22">
        <f t="shared" si="2"/>
        <v>0</v>
      </c>
      <c r="P10" s="22">
        <f t="shared" si="2"/>
        <v>2955939</v>
      </c>
    </row>
    <row r="11" spans="1:16" s="17" customFormat="1" ht="21" customHeight="1">
      <c r="A11" s="62"/>
      <c r="B11" s="64" t="s">
        <v>3</v>
      </c>
      <c r="C11" s="15" t="s">
        <v>4</v>
      </c>
      <c r="D11" s="6">
        <f>'1月'!AI11</f>
        <v>0</v>
      </c>
      <c r="E11" s="6">
        <f>'2月 '!AI11</f>
        <v>0</v>
      </c>
      <c r="F11" s="16">
        <f>'3月'!AI11</f>
        <v>0</v>
      </c>
      <c r="G11" s="6">
        <f>'4月'!AI11</f>
        <v>0</v>
      </c>
      <c r="H11" s="6">
        <f>'5月 '!AI11</f>
        <v>0</v>
      </c>
      <c r="I11" s="6">
        <f>'6月'!AI11</f>
        <v>0</v>
      </c>
      <c r="J11" s="6">
        <f>'7月 '!AI11</f>
        <v>0</v>
      </c>
      <c r="K11" s="6">
        <f>'8月'!AI11</f>
        <v>0</v>
      </c>
      <c r="L11" s="6">
        <f>'9月'!AI11</f>
        <v>0</v>
      </c>
      <c r="M11" s="6">
        <f>'10月'!AI11</f>
        <v>0</v>
      </c>
      <c r="N11" s="6">
        <f>'11月'!AI11</f>
        <v>0</v>
      </c>
      <c r="O11" s="6">
        <f>'12 月'!AI11</f>
        <v>0</v>
      </c>
      <c r="P11" s="3">
        <f t="shared" si="1"/>
        <v>0</v>
      </c>
    </row>
    <row r="12" spans="1:16" s="17" customFormat="1" ht="21" customHeight="1">
      <c r="A12" s="62"/>
      <c r="B12" s="65"/>
      <c r="C12" s="15" t="s">
        <v>1490</v>
      </c>
      <c r="D12" s="6">
        <f>'1月'!AI12</f>
        <v>0</v>
      </c>
      <c r="E12" s="6">
        <f>'2月 '!AI12</f>
        <v>0</v>
      </c>
      <c r="F12" s="16">
        <f>'3月'!AI12</f>
        <v>0</v>
      </c>
      <c r="G12" s="6">
        <f>'4月'!AI12</f>
        <v>0</v>
      </c>
      <c r="H12" s="6">
        <f>'5月 '!AI12</f>
        <v>0</v>
      </c>
      <c r="I12" s="6">
        <f>'6月'!AI12</f>
        <v>0</v>
      </c>
      <c r="J12" s="6">
        <f>'7月 '!AI12</f>
        <v>0</v>
      </c>
      <c r="K12" s="6">
        <f>'8月'!AI12</f>
        <v>0</v>
      </c>
      <c r="L12" s="6">
        <f>'9月'!AI12</f>
        <v>0</v>
      </c>
      <c r="M12" s="6">
        <f>'10月'!AI12</f>
        <v>0</v>
      </c>
      <c r="N12" s="6">
        <f>'11月'!AI12</f>
        <v>0</v>
      </c>
      <c r="O12" s="6">
        <f>'12 月'!AI12</f>
        <v>0</v>
      </c>
      <c r="P12" s="3">
        <f t="shared" si="1"/>
        <v>0</v>
      </c>
    </row>
    <row r="13" spans="1:16" s="7" customFormat="1" ht="21" customHeight="1">
      <c r="A13" s="62"/>
      <c r="B13" s="65"/>
      <c r="C13" s="53" t="s">
        <v>1491</v>
      </c>
      <c r="D13" s="6">
        <f>'1月'!AI13</f>
        <v>0</v>
      </c>
      <c r="E13" s="6">
        <f>'2月 '!AI13</f>
        <v>0</v>
      </c>
      <c r="F13" s="16">
        <f>'3月'!AI13</f>
        <v>0</v>
      </c>
      <c r="G13" s="6">
        <f>'4月'!AI13</f>
        <v>0</v>
      </c>
      <c r="H13" s="6">
        <f>'5月 '!AI13</f>
        <v>0</v>
      </c>
      <c r="I13" s="6">
        <f>'6月'!AI13</f>
        <v>0</v>
      </c>
      <c r="J13" s="6">
        <f>'7月 '!AI13</f>
        <v>0</v>
      </c>
      <c r="K13" s="6">
        <f>'8月'!AI13</f>
        <v>0</v>
      </c>
      <c r="L13" s="6">
        <f>'9月'!AI13</f>
        <v>0</v>
      </c>
      <c r="M13" s="6">
        <f>'10月'!AI13</f>
        <v>0</v>
      </c>
      <c r="N13" s="6">
        <f>'11月'!AI13</f>
        <v>0</v>
      </c>
      <c r="O13" s="6">
        <f>'12 月'!AI13</f>
        <v>0</v>
      </c>
      <c r="P13" s="3">
        <f t="shared" si="1"/>
        <v>0</v>
      </c>
    </row>
    <row r="14" spans="1:16" s="7" customFormat="1" ht="21" customHeight="1">
      <c r="A14" s="62"/>
      <c r="B14" s="65"/>
      <c r="C14" s="5" t="s">
        <v>1492</v>
      </c>
      <c r="D14" s="6">
        <f>'1月'!AI14</f>
        <v>0</v>
      </c>
      <c r="E14" s="6">
        <f>'2月 '!AI14</f>
        <v>0</v>
      </c>
      <c r="F14" s="16">
        <f>'3月'!AI14</f>
        <v>0</v>
      </c>
      <c r="G14" s="6">
        <f>'4月'!AI14</f>
        <v>0</v>
      </c>
      <c r="H14" s="6">
        <f>'5月 '!AI14</f>
        <v>0</v>
      </c>
      <c r="I14" s="6">
        <f>'6月'!AI14</f>
        <v>0</v>
      </c>
      <c r="J14" s="6">
        <f>'7月 '!AI14</f>
        <v>0</v>
      </c>
      <c r="K14" s="6">
        <f>'8月'!AI14</f>
        <v>0</v>
      </c>
      <c r="L14" s="6">
        <f>'9月'!AI14</f>
        <v>0</v>
      </c>
      <c r="M14" s="6">
        <f>'10月'!AI14</f>
        <v>0</v>
      </c>
      <c r="N14" s="6">
        <f>'11月'!AI14</f>
        <v>0</v>
      </c>
      <c r="O14" s="6">
        <f>'12 月'!AI14</f>
        <v>0</v>
      </c>
      <c r="P14" s="3">
        <f t="shared" si="1"/>
        <v>0</v>
      </c>
    </row>
    <row r="15" spans="1:16" s="7" customFormat="1" ht="21" customHeight="1">
      <c r="A15" s="62"/>
      <c r="B15" s="65"/>
      <c r="C15" s="5" t="s">
        <v>1493</v>
      </c>
      <c r="D15" s="6">
        <f>'1月'!AI15</f>
        <v>0</v>
      </c>
      <c r="E15" s="6">
        <f>'2月 '!AI15</f>
        <v>0</v>
      </c>
      <c r="F15" s="16">
        <f>'3月'!AI15</f>
        <v>0</v>
      </c>
      <c r="G15" s="6">
        <f>'4月'!AI15</f>
        <v>0</v>
      </c>
      <c r="H15" s="6">
        <f>'5月 '!AI15</f>
        <v>0</v>
      </c>
      <c r="I15" s="6">
        <f>'6月'!AI15</f>
        <v>0</v>
      </c>
      <c r="J15" s="6">
        <f>'7月 '!AI15</f>
        <v>0</v>
      </c>
      <c r="K15" s="6">
        <f>'8月'!AI15</f>
        <v>0</v>
      </c>
      <c r="L15" s="6">
        <f>'9月'!AI15</f>
        <v>0</v>
      </c>
      <c r="M15" s="6">
        <f>'10月'!AI15</f>
        <v>0</v>
      </c>
      <c r="N15" s="6">
        <f>'11月'!AI15</f>
        <v>0</v>
      </c>
      <c r="O15" s="6">
        <f>'12 月'!AI15</f>
        <v>0</v>
      </c>
      <c r="P15" s="3">
        <f t="shared" si="1"/>
        <v>0</v>
      </c>
    </row>
    <row r="16" spans="1:16" s="7" customFormat="1" ht="21" customHeight="1">
      <c r="A16" s="62"/>
      <c r="B16" s="65"/>
      <c r="C16" s="5" t="s">
        <v>10</v>
      </c>
      <c r="D16" s="6">
        <f>'1月'!AI16</f>
        <v>0</v>
      </c>
      <c r="E16" s="6">
        <f>'2月 '!AI16</f>
        <v>0</v>
      </c>
      <c r="F16" s="16">
        <f>'3月'!AI16</f>
        <v>0</v>
      </c>
      <c r="G16" s="6">
        <f>'4月'!AI16</f>
        <v>0</v>
      </c>
      <c r="H16" s="6">
        <f>'5月 '!AI16</f>
        <v>0</v>
      </c>
      <c r="I16" s="6">
        <f>'6月'!AI16</f>
        <v>0</v>
      </c>
      <c r="J16" s="6">
        <f>'7月 '!AI16</f>
        <v>0</v>
      </c>
      <c r="K16" s="6">
        <f>'8月'!AI16</f>
        <v>0</v>
      </c>
      <c r="L16" s="6">
        <f>'9月'!AI16</f>
        <v>0</v>
      </c>
      <c r="M16" s="6">
        <f>'10月'!AI16</f>
        <v>0</v>
      </c>
      <c r="N16" s="6">
        <f>'11月'!AI16</f>
        <v>0</v>
      </c>
      <c r="O16" s="6">
        <f>'12 月'!AI16</f>
        <v>0</v>
      </c>
      <c r="P16" s="3">
        <f t="shared" si="1"/>
        <v>0</v>
      </c>
    </row>
    <row r="17" spans="1:16" s="7" customFormat="1" ht="21" customHeight="1">
      <c r="A17" s="62"/>
      <c r="B17" s="65"/>
      <c r="C17" s="5" t="s">
        <v>11</v>
      </c>
      <c r="D17" s="6">
        <f>'1月'!AI17</f>
        <v>0</v>
      </c>
      <c r="E17" s="6">
        <f>'2月 '!AI17</f>
        <v>0</v>
      </c>
      <c r="F17" s="16">
        <f>'3月'!AI17</f>
        <v>0</v>
      </c>
      <c r="G17" s="6">
        <f>'4月'!AI17</f>
        <v>0</v>
      </c>
      <c r="H17" s="6">
        <f>'5月 '!AI17</f>
        <v>0</v>
      </c>
      <c r="I17" s="6">
        <f>'6月'!AI17</f>
        <v>0</v>
      </c>
      <c r="J17" s="6">
        <f>'7月 '!AI17</f>
        <v>0</v>
      </c>
      <c r="K17" s="6">
        <f>'8月'!AI17</f>
        <v>0</v>
      </c>
      <c r="L17" s="6">
        <f>'9月'!AI17</f>
        <v>0</v>
      </c>
      <c r="M17" s="6">
        <f>'10月'!AI17</f>
        <v>0</v>
      </c>
      <c r="N17" s="6">
        <f>'11月'!AI17</f>
        <v>0</v>
      </c>
      <c r="O17" s="6">
        <f>'12 月'!AI17</f>
        <v>0</v>
      </c>
      <c r="P17" s="3">
        <f t="shared" si="1"/>
        <v>0</v>
      </c>
    </row>
    <row r="18" spans="1:16" s="7" customFormat="1" ht="21" customHeight="1">
      <c r="A18" s="62"/>
      <c r="B18" s="65"/>
      <c r="C18" s="15" t="s">
        <v>12</v>
      </c>
      <c r="D18" s="6">
        <f>'1月'!AI18</f>
        <v>0</v>
      </c>
      <c r="E18" s="6">
        <f>'2月 '!AI18</f>
        <v>0</v>
      </c>
      <c r="F18" s="16">
        <f>'3月'!AI18</f>
        <v>0</v>
      </c>
      <c r="G18" s="6">
        <f>'4月'!AI18</f>
        <v>0</v>
      </c>
      <c r="H18" s="6">
        <f>'5月 '!AI18</f>
        <v>0</v>
      </c>
      <c r="I18" s="6">
        <f>'6月'!AI18</f>
        <v>0</v>
      </c>
      <c r="J18" s="6">
        <f>'7月 '!AI18</f>
        <v>0</v>
      </c>
      <c r="K18" s="6">
        <f>'8月'!AI18</f>
        <v>0</v>
      </c>
      <c r="L18" s="6">
        <f>'9月'!AI18</f>
        <v>0</v>
      </c>
      <c r="M18" s="6">
        <f>'10月'!AI18</f>
        <v>0</v>
      </c>
      <c r="N18" s="6">
        <f>'11月'!AI18</f>
        <v>0</v>
      </c>
      <c r="O18" s="6">
        <f>'12 月'!AI18</f>
        <v>0</v>
      </c>
      <c r="P18" s="3">
        <f t="shared" si="1"/>
        <v>0</v>
      </c>
    </row>
    <row r="19" spans="1:16" s="7" customFormat="1" ht="21" customHeight="1">
      <c r="A19" s="62"/>
      <c r="B19" s="65"/>
      <c r="C19" s="5" t="s">
        <v>13</v>
      </c>
      <c r="D19" s="6">
        <f>'1月'!AI19</f>
        <v>0</v>
      </c>
      <c r="E19" s="6">
        <f>'2月 '!AI19</f>
        <v>0</v>
      </c>
      <c r="F19" s="16">
        <f>'3月'!AI19</f>
        <v>0</v>
      </c>
      <c r="G19" s="6">
        <f>'4月'!AI19</f>
        <v>0</v>
      </c>
      <c r="H19" s="6">
        <f>'5月 '!AI19</f>
        <v>0</v>
      </c>
      <c r="I19" s="6">
        <f>'6月'!AI19</f>
        <v>0</v>
      </c>
      <c r="J19" s="6">
        <f>'7月 '!AI19</f>
        <v>0</v>
      </c>
      <c r="K19" s="6">
        <f>'8月'!AI19</f>
        <v>0</v>
      </c>
      <c r="L19" s="6">
        <f>'9月'!AI19</f>
        <v>0</v>
      </c>
      <c r="M19" s="6">
        <f>'10月'!AI19</f>
        <v>0</v>
      </c>
      <c r="N19" s="6">
        <f>'11月'!AI19</f>
        <v>0</v>
      </c>
      <c r="O19" s="6">
        <f>'12 月'!AI19</f>
        <v>0</v>
      </c>
      <c r="P19" s="3">
        <f t="shared" si="1"/>
        <v>0</v>
      </c>
    </row>
    <row r="20" spans="1:16" s="7" customFormat="1" ht="21" customHeight="1">
      <c r="A20" s="62"/>
      <c r="B20" s="65"/>
      <c r="C20" s="3"/>
      <c r="D20" s="6">
        <f>'1月'!AI20</f>
        <v>0</v>
      </c>
      <c r="E20" s="6">
        <f>'2月 '!AI20</f>
        <v>0</v>
      </c>
      <c r="F20" s="16">
        <f>'3月'!AI20</f>
        <v>0</v>
      </c>
      <c r="G20" s="6">
        <f>'4月'!AI20</f>
        <v>0</v>
      </c>
      <c r="H20" s="6">
        <f>'5月 '!AI20</f>
        <v>0</v>
      </c>
      <c r="I20" s="6">
        <f>'6月'!AI20</f>
        <v>0</v>
      </c>
      <c r="J20" s="6">
        <f>'7月 '!AI20</f>
        <v>0</v>
      </c>
      <c r="K20" s="6">
        <f>'8月'!AI20</f>
        <v>0</v>
      </c>
      <c r="L20" s="6">
        <f>'9月'!AI20</f>
        <v>0</v>
      </c>
      <c r="M20" s="6">
        <f>'10月'!AI20</f>
        <v>0</v>
      </c>
      <c r="N20" s="6">
        <f>'11月'!AI20</f>
        <v>0</v>
      </c>
      <c r="O20" s="6">
        <f>'12 月'!AI20</f>
        <v>0</v>
      </c>
      <c r="P20" s="3">
        <f t="shared" si="1"/>
        <v>0</v>
      </c>
    </row>
    <row r="21" spans="1:16" s="7" customFormat="1" ht="21" customHeight="1">
      <c r="A21" s="62"/>
      <c r="B21" s="65"/>
      <c r="C21" s="3"/>
      <c r="D21" s="6">
        <f>'1月'!AI21</f>
        <v>0</v>
      </c>
      <c r="E21" s="6">
        <f>'2月 '!AI21</f>
        <v>0</v>
      </c>
      <c r="F21" s="16">
        <f>'3月'!AI21</f>
        <v>0</v>
      </c>
      <c r="G21" s="6">
        <f>'4月'!AI21</f>
        <v>0</v>
      </c>
      <c r="H21" s="6">
        <f>'5月 '!AI21</f>
        <v>0</v>
      </c>
      <c r="I21" s="6">
        <f>'6月'!AI21</f>
        <v>0</v>
      </c>
      <c r="J21" s="6">
        <f>'7月 '!AI21</f>
        <v>0</v>
      </c>
      <c r="K21" s="6">
        <f>'8月'!AI21</f>
        <v>0</v>
      </c>
      <c r="L21" s="6">
        <f>'9月'!AI21</f>
        <v>0</v>
      </c>
      <c r="M21" s="6">
        <f>'10月'!AI21</f>
        <v>0</v>
      </c>
      <c r="N21" s="6">
        <f>'11月'!AI21</f>
        <v>0</v>
      </c>
      <c r="O21" s="6">
        <f>'12 月'!AI21</f>
        <v>0</v>
      </c>
      <c r="P21" s="3">
        <f t="shared" si="1"/>
        <v>0</v>
      </c>
    </row>
    <row r="22" spans="1:16" s="17" customFormat="1" ht="21" customHeight="1">
      <c r="A22" s="62"/>
      <c r="B22" s="65"/>
      <c r="C22" s="10"/>
      <c r="D22" s="6">
        <f>'1月'!AI22</f>
        <v>0</v>
      </c>
      <c r="E22" s="6">
        <f>'2月 '!AI22</f>
        <v>0</v>
      </c>
      <c r="F22" s="16">
        <f>'3月'!AI22</f>
        <v>0</v>
      </c>
      <c r="G22" s="6">
        <f>'4月'!AI22</f>
        <v>0</v>
      </c>
      <c r="H22" s="6">
        <f>'5月 '!AI22</f>
        <v>0</v>
      </c>
      <c r="I22" s="6">
        <f>'6月'!AI22</f>
        <v>0</v>
      </c>
      <c r="J22" s="6">
        <f>'7月 '!AI22</f>
        <v>0</v>
      </c>
      <c r="K22" s="6">
        <f>'8月'!AI22</f>
        <v>0</v>
      </c>
      <c r="L22" s="6">
        <f>'9月'!AI22</f>
        <v>0</v>
      </c>
      <c r="M22" s="6">
        <f>'10月'!AI22</f>
        <v>0</v>
      </c>
      <c r="N22" s="6">
        <f>'11月'!AI22</f>
        <v>0</v>
      </c>
      <c r="O22" s="6">
        <f>'12 月'!AI22</f>
        <v>0</v>
      </c>
      <c r="P22" s="3">
        <f t="shared" si="1"/>
        <v>0</v>
      </c>
    </row>
    <row r="23" spans="1:16" s="7" customFormat="1" ht="21" customHeight="1">
      <c r="A23" s="62"/>
      <c r="B23" s="66"/>
      <c r="C23" s="2"/>
      <c r="D23" s="6">
        <f>'1月'!AI23</f>
        <v>0</v>
      </c>
      <c r="E23" s="6">
        <f>'2月 '!AI23</f>
        <v>0</v>
      </c>
      <c r="F23" s="16">
        <f>'3月'!AI23</f>
        <v>0</v>
      </c>
      <c r="G23" s="6">
        <f>'4月'!AI23</f>
        <v>0</v>
      </c>
      <c r="H23" s="6">
        <f>'5月 '!AI23</f>
        <v>0</v>
      </c>
      <c r="I23" s="6">
        <f>'6月'!AI23</f>
        <v>0</v>
      </c>
      <c r="J23" s="6">
        <f>'7月 '!AI23</f>
        <v>0</v>
      </c>
      <c r="K23" s="6">
        <f>'8月'!AI23</f>
        <v>0</v>
      </c>
      <c r="L23" s="6">
        <f>'9月'!AI23</f>
        <v>0</v>
      </c>
      <c r="M23" s="6">
        <f>'10月'!AI23</f>
        <v>0</v>
      </c>
      <c r="N23" s="6">
        <f>'11月'!AI23</f>
        <v>0</v>
      </c>
      <c r="O23" s="6">
        <f>'12 月'!AI23</f>
        <v>0</v>
      </c>
      <c r="P23" s="3">
        <f t="shared" si="1"/>
        <v>0</v>
      </c>
    </row>
    <row r="24" spans="1:16" s="7" customFormat="1" ht="21" customHeight="1">
      <c r="A24" s="62"/>
      <c r="B24" s="58" t="s">
        <v>14</v>
      </c>
      <c r="C24" s="59"/>
      <c r="D24" s="22">
        <f>SUM(D11:D23)</f>
        <v>0</v>
      </c>
      <c r="E24" s="22">
        <f aca="true" t="shared" si="3" ref="E24:P24">SUM(E11:E23)</f>
        <v>0</v>
      </c>
      <c r="F24" s="22">
        <f t="shared" si="3"/>
        <v>0</v>
      </c>
      <c r="G24" s="22">
        <f t="shared" si="3"/>
        <v>0</v>
      </c>
      <c r="H24" s="22">
        <f t="shared" si="3"/>
        <v>0</v>
      </c>
      <c r="I24" s="22">
        <f t="shared" si="3"/>
        <v>0</v>
      </c>
      <c r="J24" s="22">
        <f t="shared" si="3"/>
        <v>0</v>
      </c>
      <c r="K24" s="22">
        <f t="shared" si="3"/>
        <v>0</v>
      </c>
      <c r="L24" s="22">
        <f t="shared" si="3"/>
        <v>0</v>
      </c>
      <c r="M24" s="22">
        <f t="shared" si="3"/>
        <v>0</v>
      </c>
      <c r="N24" s="22">
        <f t="shared" si="3"/>
        <v>0</v>
      </c>
      <c r="O24" s="22">
        <f t="shared" si="3"/>
        <v>0</v>
      </c>
      <c r="P24" s="22">
        <f t="shared" si="3"/>
        <v>0</v>
      </c>
    </row>
    <row r="25" spans="1:16" s="19" customFormat="1" ht="21" customHeight="1">
      <c r="A25" s="63"/>
      <c r="B25" s="58" t="s">
        <v>15</v>
      </c>
      <c r="C25" s="59"/>
      <c r="D25" s="23">
        <f>D10-D24</f>
        <v>0</v>
      </c>
      <c r="E25" s="23">
        <f aca="true" t="shared" si="4" ref="E25:P25">E10-E24</f>
        <v>0</v>
      </c>
      <c r="F25" s="23">
        <f t="shared" si="4"/>
        <v>0</v>
      </c>
      <c r="G25" s="23">
        <f t="shared" si="4"/>
        <v>0</v>
      </c>
      <c r="H25" s="23">
        <f t="shared" si="4"/>
        <v>0</v>
      </c>
      <c r="I25" s="23">
        <f t="shared" si="4"/>
        <v>0</v>
      </c>
      <c r="J25" s="23">
        <f t="shared" si="4"/>
        <v>0</v>
      </c>
      <c r="K25" s="23">
        <f t="shared" si="4"/>
        <v>0</v>
      </c>
      <c r="L25" s="23">
        <f t="shared" si="4"/>
        <v>0</v>
      </c>
      <c r="M25" s="23">
        <f t="shared" si="4"/>
        <v>0</v>
      </c>
      <c r="N25" s="23">
        <f t="shared" si="4"/>
        <v>2955939</v>
      </c>
      <c r="O25" s="23">
        <f t="shared" si="4"/>
        <v>0</v>
      </c>
      <c r="P25" s="23">
        <f t="shared" si="4"/>
        <v>2955939</v>
      </c>
    </row>
    <row r="26" spans="1:16" s="7" customFormat="1" ht="21" customHeight="1">
      <c r="A26" s="61" t="s">
        <v>16</v>
      </c>
      <c r="B26" s="64" t="s">
        <v>8</v>
      </c>
      <c r="C26" s="5" t="s">
        <v>17</v>
      </c>
      <c r="D26" s="6">
        <f>'1月'!AI26</f>
        <v>0</v>
      </c>
      <c r="E26" s="6">
        <f>'2月 '!AI26</f>
        <v>0</v>
      </c>
      <c r="F26" s="16">
        <f>'3月'!AI26</f>
        <v>0</v>
      </c>
      <c r="G26" s="6">
        <f>'4月'!AI26</f>
        <v>0</v>
      </c>
      <c r="H26" s="6">
        <f>'5月 '!AI26</f>
        <v>0</v>
      </c>
      <c r="I26" s="6">
        <f>'6月'!AI26</f>
        <v>0</v>
      </c>
      <c r="J26" s="6">
        <f>'7月 '!AI26</f>
        <v>0</v>
      </c>
      <c r="K26" s="6">
        <f>'8月'!AI26</f>
        <v>0</v>
      </c>
      <c r="L26" s="6">
        <f>'9月'!AI26</f>
        <v>0</v>
      </c>
      <c r="M26" s="6">
        <f>'10月'!AI26</f>
        <v>0</v>
      </c>
      <c r="N26" s="6">
        <f>'11月'!AI26</f>
        <v>0</v>
      </c>
      <c r="O26" s="6">
        <f>'12 月'!AI26</f>
        <v>0</v>
      </c>
      <c r="P26" s="3">
        <f>SUM(D26:O26)</f>
        <v>0</v>
      </c>
    </row>
    <row r="27" spans="1:16" s="7" customFormat="1" ht="21" customHeight="1">
      <c r="A27" s="62"/>
      <c r="B27" s="65"/>
      <c r="C27" s="5" t="s">
        <v>18</v>
      </c>
      <c r="D27" s="6">
        <f>'1月'!AI27</f>
        <v>0</v>
      </c>
      <c r="E27" s="6">
        <f>'2月 '!AI27</f>
        <v>0</v>
      </c>
      <c r="F27" s="16">
        <f>'3月'!AI27</f>
        <v>0</v>
      </c>
      <c r="G27" s="6">
        <f>'4月'!AI27</f>
        <v>0</v>
      </c>
      <c r="H27" s="6">
        <f>'5月 '!AI27</f>
        <v>0</v>
      </c>
      <c r="I27" s="6">
        <f>'6月'!AI27</f>
        <v>0</v>
      </c>
      <c r="J27" s="6">
        <f>'7月 '!AI27</f>
        <v>0</v>
      </c>
      <c r="K27" s="6">
        <f>'8月'!AI27</f>
        <v>0</v>
      </c>
      <c r="L27" s="6">
        <f>'9月'!AI27</f>
        <v>0</v>
      </c>
      <c r="M27" s="6">
        <f>'10月'!AI27</f>
        <v>0</v>
      </c>
      <c r="N27" s="6">
        <f>'11月'!AI27</f>
        <v>0</v>
      </c>
      <c r="O27" s="6">
        <f>'12 月'!AI27</f>
        <v>0</v>
      </c>
      <c r="P27" s="3">
        <f>SUM(D27:O27)</f>
        <v>0</v>
      </c>
    </row>
    <row r="28" spans="1:16" s="7" customFormat="1" ht="21" customHeight="1">
      <c r="A28" s="62"/>
      <c r="B28" s="65"/>
      <c r="C28" s="5" t="s">
        <v>19</v>
      </c>
      <c r="D28" s="6">
        <f>'1月'!AI28</f>
        <v>0</v>
      </c>
      <c r="E28" s="6">
        <f>'2月 '!AI28</f>
        <v>0</v>
      </c>
      <c r="F28" s="16">
        <f>'3月'!AI28</f>
        <v>0</v>
      </c>
      <c r="G28" s="6">
        <f>'4月'!AI28</f>
        <v>0</v>
      </c>
      <c r="H28" s="6">
        <f>'5月 '!AI28</f>
        <v>0</v>
      </c>
      <c r="I28" s="6">
        <f>'6月'!AI28</f>
        <v>0</v>
      </c>
      <c r="J28" s="6">
        <f>'7月 '!AI28</f>
        <v>0</v>
      </c>
      <c r="K28" s="6">
        <f>'8月'!AI28</f>
        <v>0</v>
      </c>
      <c r="L28" s="6">
        <f>'9月'!AI28</f>
        <v>0</v>
      </c>
      <c r="M28" s="6">
        <f>'10月'!AI28</f>
        <v>0</v>
      </c>
      <c r="N28" s="6">
        <f>'11月'!AI28</f>
        <v>0</v>
      </c>
      <c r="O28" s="6">
        <f>'12 月'!AI28</f>
        <v>0</v>
      </c>
      <c r="P28" s="3">
        <f>SUM(D28:O28)</f>
        <v>0</v>
      </c>
    </row>
    <row r="29" spans="1:16" s="7" customFormat="1" ht="21" customHeight="1">
      <c r="A29" s="62"/>
      <c r="B29" s="65"/>
      <c r="C29" s="5" t="s">
        <v>20</v>
      </c>
      <c r="D29" s="6">
        <f>'1月'!AI29</f>
        <v>0</v>
      </c>
      <c r="E29" s="6">
        <f>'2月 '!AI29</f>
        <v>0</v>
      </c>
      <c r="F29" s="16">
        <f>'3月'!AI29</f>
        <v>0</v>
      </c>
      <c r="G29" s="6">
        <f>'4月'!AI29</f>
        <v>0</v>
      </c>
      <c r="H29" s="6">
        <f>'5月 '!AI29</f>
        <v>0</v>
      </c>
      <c r="I29" s="6">
        <f>'6月'!AI29</f>
        <v>0</v>
      </c>
      <c r="J29" s="6">
        <f>'7月 '!AI29</f>
        <v>0</v>
      </c>
      <c r="K29" s="6">
        <f>'8月'!AI29</f>
        <v>0</v>
      </c>
      <c r="L29" s="6">
        <f>'9月'!AI29</f>
        <v>0</v>
      </c>
      <c r="M29" s="6">
        <f>'10月'!AI29</f>
        <v>0</v>
      </c>
      <c r="N29" s="6">
        <f>'11月'!AI29</f>
        <v>0</v>
      </c>
      <c r="O29" s="6">
        <f>'12 月'!AI29</f>
        <v>0</v>
      </c>
      <c r="P29" s="3">
        <f>SUM(D29:O29)</f>
        <v>0</v>
      </c>
    </row>
    <row r="30" spans="1:16" s="7" customFormat="1" ht="21" customHeight="1">
      <c r="A30" s="62"/>
      <c r="B30" s="69" t="s">
        <v>45</v>
      </c>
      <c r="C30" s="70"/>
      <c r="D30" s="24">
        <f>SUM(D26:D29)</f>
        <v>0</v>
      </c>
      <c r="E30" s="24">
        <f aca="true" t="shared" si="5" ref="E30:P30">SUM(E26:E29)</f>
        <v>0</v>
      </c>
      <c r="F30" s="24">
        <f t="shared" si="5"/>
        <v>0</v>
      </c>
      <c r="G30" s="24">
        <f t="shared" si="5"/>
        <v>0</v>
      </c>
      <c r="H30" s="24">
        <f t="shared" si="5"/>
        <v>0</v>
      </c>
      <c r="I30" s="24">
        <f t="shared" si="5"/>
        <v>0</v>
      </c>
      <c r="J30" s="24">
        <f t="shared" si="5"/>
        <v>0</v>
      </c>
      <c r="K30" s="24">
        <f t="shared" si="5"/>
        <v>0</v>
      </c>
      <c r="L30" s="24">
        <f t="shared" si="5"/>
        <v>0</v>
      </c>
      <c r="M30" s="24">
        <f t="shared" si="5"/>
        <v>0</v>
      </c>
      <c r="N30" s="24">
        <f t="shared" si="5"/>
        <v>0</v>
      </c>
      <c r="O30" s="24">
        <f t="shared" si="5"/>
        <v>0</v>
      </c>
      <c r="P30" s="24">
        <f t="shared" si="5"/>
        <v>0</v>
      </c>
    </row>
    <row r="31" spans="1:16" s="7" customFormat="1" ht="21" customHeight="1">
      <c r="A31" s="62"/>
      <c r="B31" s="64" t="s">
        <v>44</v>
      </c>
      <c r="C31" s="5" t="s">
        <v>55</v>
      </c>
      <c r="D31" s="6">
        <f>'1月'!AI31</f>
        <v>0</v>
      </c>
      <c r="E31" s="6">
        <f>'2月 '!AI31</f>
        <v>0</v>
      </c>
      <c r="F31" s="16">
        <f>'3月'!AI31</f>
        <v>0</v>
      </c>
      <c r="G31" s="6">
        <f>'4月'!AI31</f>
        <v>0</v>
      </c>
      <c r="H31" s="6">
        <f>'5月 '!AI31</f>
        <v>0</v>
      </c>
      <c r="I31" s="6">
        <f>'6月'!AI31</f>
        <v>0</v>
      </c>
      <c r="J31" s="6">
        <f>'7月 '!AI31</f>
        <v>0</v>
      </c>
      <c r="K31" s="6">
        <f>'8月'!AI31</f>
        <v>0</v>
      </c>
      <c r="L31" s="6">
        <f>'9月'!AI31</f>
        <v>0</v>
      </c>
      <c r="M31" s="6">
        <f>'10月'!AI31</f>
        <v>0</v>
      </c>
      <c r="N31" s="6">
        <f>'11月'!AI31</f>
        <v>0</v>
      </c>
      <c r="O31" s="6">
        <f>'12 月'!AI31</f>
        <v>0</v>
      </c>
      <c r="P31" s="3">
        <f aca="true" t="shared" si="6" ref="P31:P39">SUM(D31:O31)</f>
        <v>0</v>
      </c>
    </row>
    <row r="32" spans="1:16" s="17" customFormat="1" ht="21" customHeight="1">
      <c r="A32" s="62"/>
      <c r="B32" s="65"/>
      <c r="C32" s="15" t="s">
        <v>54</v>
      </c>
      <c r="D32" s="6">
        <f>'1月'!AI32</f>
        <v>0</v>
      </c>
      <c r="E32" s="6">
        <f>'2月 '!AI32</f>
        <v>0</v>
      </c>
      <c r="F32" s="16">
        <f>'3月'!AI32</f>
        <v>0</v>
      </c>
      <c r="G32" s="6">
        <f>'4月'!AI32</f>
        <v>0</v>
      </c>
      <c r="H32" s="6">
        <f>'5月 '!AI32</f>
        <v>0</v>
      </c>
      <c r="I32" s="6">
        <f>'6月'!AI32</f>
        <v>0</v>
      </c>
      <c r="J32" s="6">
        <f>'7月 '!AI32</f>
        <v>0</v>
      </c>
      <c r="K32" s="6">
        <f>'8月'!AI32</f>
        <v>0</v>
      </c>
      <c r="L32" s="6">
        <f>'9月'!AI32</f>
        <v>0</v>
      </c>
      <c r="M32" s="6">
        <f>'10月'!AI32</f>
        <v>0</v>
      </c>
      <c r="N32" s="6">
        <f>'11月'!AI32</f>
        <v>0</v>
      </c>
      <c r="O32" s="6">
        <f>'12 月'!AI32</f>
        <v>0</v>
      </c>
      <c r="P32" s="3">
        <f t="shared" si="6"/>
        <v>0</v>
      </c>
    </row>
    <row r="33" spans="1:16" s="7" customFormat="1" ht="21" customHeight="1">
      <c r="A33" s="62"/>
      <c r="B33" s="65"/>
      <c r="C33" s="5" t="s">
        <v>21</v>
      </c>
      <c r="D33" s="6">
        <f>'1月'!AI33</f>
        <v>0</v>
      </c>
      <c r="E33" s="6">
        <f>'2月 '!AI33</f>
        <v>0</v>
      </c>
      <c r="F33" s="16">
        <f>'3月'!AI33</f>
        <v>0</v>
      </c>
      <c r="G33" s="6">
        <f>'4月'!AI33</f>
        <v>0</v>
      </c>
      <c r="H33" s="6">
        <f>'5月 '!AI33</f>
        <v>0</v>
      </c>
      <c r="I33" s="6">
        <f>'6月'!AI33</f>
        <v>0</v>
      </c>
      <c r="J33" s="6">
        <f>'7月 '!AI33</f>
        <v>0</v>
      </c>
      <c r="K33" s="6">
        <f>'8月'!AI33</f>
        <v>0</v>
      </c>
      <c r="L33" s="6">
        <f>'9月'!AI33</f>
        <v>0</v>
      </c>
      <c r="M33" s="6">
        <f>'10月'!AI33</f>
        <v>0</v>
      </c>
      <c r="N33" s="6">
        <f>'11月'!AI33</f>
        <v>0</v>
      </c>
      <c r="O33" s="6">
        <f>'12 月'!AI33</f>
        <v>0</v>
      </c>
      <c r="P33" s="3">
        <f t="shared" si="6"/>
        <v>0</v>
      </c>
    </row>
    <row r="34" spans="1:16" s="7" customFormat="1" ht="21" customHeight="1">
      <c r="A34" s="62"/>
      <c r="B34" s="65"/>
      <c r="C34" s="5" t="s">
        <v>22</v>
      </c>
      <c r="D34" s="6">
        <f>'1月'!AI34</f>
        <v>0</v>
      </c>
      <c r="E34" s="6">
        <f>'2月 '!AI34</f>
        <v>0</v>
      </c>
      <c r="F34" s="16">
        <f>'3月'!AI34</f>
        <v>0</v>
      </c>
      <c r="G34" s="6">
        <f>'4月'!AI34</f>
        <v>0</v>
      </c>
      <c r="H34" s="6">
        <f>'5月 '!AI34</f>
        <v>0</v>
      </c>
      <c r="I34" s="6">
        <f>'6月'!AI34</f>
        <v>0</v>
      </c>
      <c r="J34" s="6">
        <f>'7月 '!AI34</f>
        <v>0</v>
      </c>
      <c r="K34" s="6">
        <f>'8月'!AI34</f>
        <v>0</v>
      </c>
      <c r="L34" s="6">
        <f>'9月'!AI34</f>
        <v>0</v>
      </c>
      <c r="M34" s="6">
        <f>'10月'!AI34</f>
        <v>0</v>
      </c>
      <c r="N34" s="6">
        <f>'11月'!AI34</f>
        <v>0</v>
      </c>
      <c r="O34" s="6">
        <f>'12 月'!AI34</f>
        <v>0</v>
      </c>
      <c r="P34" s="3">
        <f t="shared" si="6"/>
        <v>0</v>
      </c>
    </row>
    <row r="35" spans="1:16" s="17" customFormat="1" ht="21" customHeight="1">
      <c r="A35" s="62"/>
      <c r="B35" s="65"/>
      <c r="C35" s="15" t="s">
        <v>23</v>
      </c>
      <c r="D35" s="6">
        <f>'1月'!AI35</f>
        <v>0</v>
      </c>
      <c r="E35" s="6">
        <f>'2月 '!AI35</f>
        <v>0</v>
      </c>
      <c r="F35" s="16">
        <f>'3月'!AI35</f>
        <v>0</v>
      </c>
      <c r="G35" s="6">
        <f>'4月'!AI35</f>
        <v>0</v>
      </c>
      <c r="H35" s="6">
        <f>'5月 '!AI35</f>
        <v>0</v>
      </c>
      <c r="I35" s="6">
        <f>'6月'!AI35</f>
        <v>0</v>
      </c>
      <c r="J35" s="6">
        <f>'7月 '!AI35</f>
        <v>0</v>
      </c>
      <c r="K35" s="6">
        <f>'8月'!AI35</f>
        <v>0</v>
      </c>
      <c r="L35" s="6">
        <f>'9月'!AI35</f>
        <v>0</v>
      </c>
      <c r="M35" s="6">
        <f>'10月'!AI35</f>
        <v>0</v>
      </c>
      <c r="N35" s="6">
        <f>'11月'!AI35</f>
        <v>0</v>
      </c>
      <c r="O35" s="6">
        <f>'12 月'!AI35</f>
        <v>0</v>
      </c>
      <c r="P35" s="3">
        <f t="shared" si="6"/>
        <v>0</v>
      </c>
    </row>
    <row r="36" spans="1:16" s="7" customFormat="1" ht="21" customHeight="1">
      <c r="A36" s="62"/>
      <c r="B36" s="65"/>
      <c r="C36" s="5" t="s">
        <v>51</v>
      </c>
      <c r="D36" s="6">
        <f>'1月'!AI36</f>
        <v>0</v>
      </c>
      <c r="E36" s="6">
        <f>'2月 '!AI36</f>
        <v>0</v>
      </c>
      <c r="F36" s="16">
        <f>'3月'!AI36</f>
        <v>0</v>
      </c>
      <c r="G36" s="6">
        <f>'4月'!AI36</f>
        <v>0</v>
      </c>
      <c r="H36" s="6">
        <f>'5月 '!AI36</f>
        <v>0</v>
      </c>
      <c r="I36" s="6">
        <f>'6月'!AI36</f>
        <v>0</v>
      </c>
      <c r="J36" s="6">
        <f>'7月 '!AI36</f>
        <v>0</v>
      </c>
      <c r="K36" s="6">
        <f>'8月'!AI36</f>
        <v>0</v>
      </c>
      <c r="L36" s="6">
        <f>'9月'!AI36</f>
        <v>0</v>
      </c>
      <c r="M36" s="6">
        <f>'10月'!AI36</f>
        <v>0</v>
      </c>
      <c r="N36" s="6">
        <f>'11月'!AI36</f>
        <v>0</v>
      </c>
      <c r="O36" s="6">
        <f>'12 月'!AI36</f>
        <v>0</v>
      </c>
      <c r="P36" s="3">
        <f t="shared" si="6"/>
        <v>0</v>
      </c>
    </row>
    <row r="37" spans="1:16" s="7" customFormat="1" ht="21" customHeight="1">
      <c r="A37" s="62"/>
      <c r="B37" s="65"/>
      <c r="C37" s="5" t="s">
        <v>52</v>
      </c>
      <c r="D37" s="6">
        <f>'1月'!AI37</f>
        <v>0</v>
      </c>
      <c r="E37" s="6">
        <f>'2月 '!AI37</f>
        <v>0</v>
      </c>
      <c r="F37" s="16">
        <f>'3月'!AI37</f>
        <v>0</v>
      </c>
      <c r="G37" s="6">
        <f>'4月'!AI37</f>
        <v>0</v>
      </c>
      <c r="H37" s="6">
        <f>'5月 '!AI37</f>
        <v>0</v>
      </c>
      <c r="I37" s="6">
        <f>'6月'!AI37</f>
        <v>0</v>
      </c>
      <c r="J37" s="6">
        <f>'7月 '!AI37</f>
        <v>0</v>
      </c>
      <c r="K37" s="6">
        <f>'8月'!AI37</f>
        <v>0</v>
      </c>
      <c r="L37" s="6">
        <f>'9月'!AI37</f>
        <v>0</v>
      </c>
      <c r="M37" s="6">
        <f>'10月'!AI37</f>
        <v>0</v>
      </c>
      <c r="N37" s="6">
        <f>'11月'!AI37</f>
        <v>0</v>
      </c>
      <c r="O37" s="6">
        <f>'12 月'!AI37</f>
        <v>0</v>
      </c>
      <c r="P37" s="3">
        <f t="shared" si="6"/>
        <v>0</v>
      </c>
    </row>
    <row r="38" spans="1:16" s="7" customFormat="1" ht="21" customHeight="1">
      <c r="A38" s="62"/>
      <c r="B38" s="65"/>
      <c r="C38" s="5" t="s">
        <v>53</v>
      </c>
      <c r="D38" s="6">
        <f>'1月'!AI38</f>
        <v>0</v>
      </c>
      <c r="E38" s="6">
        <f>'2月 '!AI38</f>
        <v>0</v>
      </c>
      <c r="F38" s="16">
        <f>'3月'!AI38</f>
        <v>0</v>
      </c>
      <c r="G38" s="6">
        <f>'4月'!AI38</f>
        <v>0</v>
      </c>
      <c r="H38" s="6">
        <f>'5月 '!AI38</f>
        <v>0</v>
      </c>
      <c r="I38" s="6">
        <f>'6月'!AI38</f>
        <v>0</v>
      </c>
      <c r="J38" s="6">
        <f>'7月 '!AI38</f>
        <v>0</v>
      </c>
      <c r="K38" s="6">
        <f>'8月'!AI38</f>
        <v>0</v>
      </c>
      <c r="L38" s="6">
        <f>'9月'!AI38</f>
        <v>0</v>
      </c>
      <c r="M38" s="6">
        <f>'10月'!AI38</f>
        <v>0</v>
      </c>
      <c r="N38" s="6">
        <f>'11月'!AI38</f>
        <v>0</v>
      </c>
      <c r="O38" s="6">
        <f>'12 月'!AI38</f>
        <v>0</v>
      </c>
      <c r="P38" s="3">
        <f t="shared" si="6"/>
        <v>0</v>
      </c>
    </row>
    <row r="39" spans="1:16" s="7" customFormat="1" ht="21" customHeight="1">
      <c r="A39" s="62"/>
      <c r="B39" s="66"/>
      <c r="C39" s="5" t="s">
        <v>24</v>
      </c>
      <c r="D39" s="6">
        <f>'1月'!AI39</f>
        <v>0</v>
      </c>
      <c r="E39" s="6">
        <f>'2月 '!AI39</f>
        <v>0</v>
      </c>
      <c r="F39" s="16">
        <f>'3月'!AI39</f>
        <v>0</v>
      </c>
      <c r="G39" s="6">
        <f>'4月'!AI39</f>
        <v>0</v>
      </c>
      <c r="H39" s="6">
        <f>'5月 '!AI39</f>
        <v>0</v>
      </c>
      <c r="I39" s="6">
        <f>'6月'!AI39</f>
        <v>0</v>
      </c>
      <c r="J39" s="6">
        <f>'7月 '!AI39</f>
        <v>0</v>
      </c>
      <c r="K39" s="6">
        <f>'8月'!AI39</f>
        <v>0</v>
      </c>
      <c r="L39" s="6">
        <f>'9月'!AI39</f>
        <v>0</v>
      </c>
      <c r="M39" s="6">
        <f>'10月'!AI39</f>
        <v>0</v>
      </c>
      <c r="N39" s="6">
        <f>'11月'!AI39</f>
        <v>0</v>
      </c>
      <c r="O39" s="6">
        <f>'12 月'!AI39</f>
        <v>0</v>
      </c>
      <c r="P39" s="3">
        <f t="shared" si="6"/>
        <v>0</v>
      </c>
    </row>
    <row r="40" spans="1:16" s="7" customFormat="1" ht="21" customHeight="1">
      <c r="A40" s="62"/>
      <c r="B40" s="54" t="s">
        <v>46</v>
      </c>
      <c r="C40" s="55"/>
      <c r="D40" s="24">
        <f>SUM(D31:D39)</f>
        <v>0</v>
      </c>
      <c r="E40" s="24">
        <f aca="true" t="shared" si="7" ref="E40:P40">SUM(E31:E39)</f>
        <v>0</v>
      </c>
      <c r="F40" s="24">
        <f t="shared" si="7"/>
        <v>0</v>
      </c>
      <c r="G40" s="24">
        <f t="shared" si="7"/>
        <v>0</v>
      </c>
      <c r="H40" s="24">
        <f t="shared" si="7"/>
        <v>0</v>
      </c>
      <c r="I40" s="24">
        <f t="shared" si="7"/>
        <v>0</v>
      </c>
      <c r="J40" s="24">
        <f t="shared" si="7"/>
        <v>0</v>
      </c>
      <c r="K40" s="24">
        <f t="shared" si="7"/>
        <v>0</v>
      </c>
      <c r="L40" s="24">
        <f t="shared" si="7"/>
        <v>0</v>
      </c>
      <c r="M40" s="24">
        <f t="shared" si="7"/>
        <v>0</v>
      </c>
      <c r="N40" s="24">
        <f t="shared" si="7"/>
        <v>0</v>
      </c>
      <c r="O40" s="24">
        <f t="shared" si="7"/>
        <v>0</v>
      </c>
      <c r="P40" s="24">
        <f t="shared" si="7"/>
        <v>0</v>
      </c>
    </row>
    <row r="41" spans="1:16" s="17" customFormat="1" ht="21" customHeight="1">
      <c r="A41" s="63"/>
      <c r="B41" s="58" t="s">
        <v>25</v>
      </c>
      <c r="C41" s="59"/>
      <c r="D41" s="22">
        <f aca="true" t="shared" si="8" ref="D41:P41">D30-D40</f>
        <v>0</v>
      </c>
      <c r="E41" s="22">
        <f t="shared" si="8"/>
        <v>0</v>
      </c>
      <c r="F41" s="22">
        <f t="shared" si="8"/>
        <v>0</v>
      </c>
      <c r="G41" s="22">
        <f t="shared" si="8"/>
        <v>0</v>
      </c>
      <c r="H41" s="22">
        <f t="shared" si="8"/>
        <v>0</v>
      </c>
      <c r="I41" s="22">
        <f t="shared" si="8"/>
        <v>0</v>
      </c>
      <c r="J41" s="22">
        <f t="shared" si="8"/>
        <v>0</v>
      </c>
      <c r="K41" s="22">
        <f t="shared" si="8"/>
        <v>0</v>
      </c>
      <c r="L41" s="22">
        <f t="shared" si="8"/>
        <v>0</v>
      </c>
      <c r="M41" s="22">
        <f t="shared" si="8"/>
        <v>0</v>
      </c>
      <c r="N41" s="22">
        <f t="shared" si="8"/>
        <v>0</v>
      </c>
      <c r="O41" s="22">
        <f t="shared" si="8"/>
        <v>0</v>
      </c>
      <c r="P41" s="22">
        <f t="shared" si="8"/>
        <v>0</v>
      </c>
    </row>
    <row r="42" spans="1:16" s="7" customFormat="1" ht="21" customHeight="1">
      <c r="A42" s="61" t="s">
        <v>26</v>
      </c>
      <c r="B42" s="64" t="s">
        <v>8</v>
      </c>
      <c r="C42" s="5" t="s">
        <v>27</v>
      </c>
      <c r="D42" s="6">
        <f>'1月'!AI42</f>
        <v>0</v>
      </c>
      <c r="E42" s="6">
        <f>'2月 '!AI42</f>
        <v>0</v>
      </c>
      <c r="F42" s="16">
        <f>'3月'!AI42</f>
        <v>0</v>
      </c>
      <c r="G42" s="6">
        <f>'4月'!AI42</f>
        <v>0</v>
      </c>
      <c r="H42" s="6">
        <f>'5月 '!AI42</f>
        <v>0</v>
      </c>
      <c r="I42" s="6">
        <f>'6月'!AI42</f>
        <v>0</v>
      </c>
      <c r="J42" s="6">
        <f>'7月 '!AI42</f>
        <v>0</v>
      </c>
      <c r="K42" s="6">
        <f>'8月'!AI42</f>
        <v>0</v>
      </c>
      <c r="L42" s="6">
        <f>'9月'!AI42</f>
        <v>0</v>
      </c>
      <c r="M42" s="6">
        <f>'10月'!AI42</f>
        <v>0</v>
      </c>
      <c r="N42" s="6">
        <f>'11月'!AI42</f>
        <v>0</v>
      </c>
      <c r="O42" s="6">
        <f>'12 月'!AI42</f>
        <v>0</v>
      </c>
      <c r="P42" s="3">
        <f>SUM(D42:O42)</f>
        <v>0</v>
      </c>
    </row>
    <row r="43" spans="1:16" s="7" customFormat="1" ht="21" customHeight="1">
      <c r="A43" s="62"/>
      <c r="B43" s="65"/>
      <c r="C43" s="5" t="s">
        <v>28</v>
      </c>
      <c r="D43" s="6">
        <f>'1月'!AI43</f>
        <v>0</v>
      </c>
      <c r="E43" s="6">
        <f>'2月 '!AI43</f>
        <v>0</v>
      </c>
      <c r="F43" s="16">
        <f>'3月'!AI43</f>
        <v>0</v>
      </c>
      <c r="G43" s="6">
        <f>'4月'!AI43</f>
        <v>0</v>
      </c>
      <c r="H43" s="6">
        <f>'5月 '!AI43</f>
        <v>0</v>
      </c>
      <c r="I43" s="6">
        <f>'6月'!AI43</f>
        <v>0</v>
      </c>
      <c r="J43" s="6">
        <f>'7月 '!AI43</f>
        <v>0</v>
      </c>
      <c r="K43" s="6">
        <f>'8月'!AI43</f>
        <v>0</v>
      </c>
      <c r="L43" s="6">
        <f>'9月'!AI43</f>
        <v>0</v>
      </c>
      <c r="M43" s="6">
        <f>'10月'!AI43</f>
        <v>0</v>
      </c>
      <c r="N43" s="6">
        <f>'11月'!AI43</f>
        <v>0</v>
      </c>
      <c r="O43" s="6">
        <f>'12 月'!AI43</f>
        <v>0</v>
      </c>
      <c r="P43" s="3">
        <f>SUM(D43:O43)</f>
        <v>0</v>
      </c>
    </row>
    <row r="44" spans="1:16" s="7" customFormat="1" ht="21" customHeight="1">
      <c r="A44" s="62"/>
      <c r="B44" s="65"/>
      <c r="C44" s="5" t="s">
        <v>29</v>
      </c>
      <c r="D44" s="6">
        <f>'1月'!AI44</f>
        <v>0</v>
      </c>
      <c r="E44" s="6">
        <f>'2月 '!AI44</f>
        <v>0</v>
      </c>
      <c r="F44" s="16">
        <f>'3月'!AI44</f>
        <v>0</v>
      </c>
      <c r="G44" s="6">
        <f>'4月'!AI44</f>
        <v>0</v>
      </c>
      <c r="H44" s="6">
        <f>'5月 '!AI44</f>
        <v>0</v>
      </c>
      <c r="I44" s="6">
        <f>'6月'!AI44</f>
        <v>0</v>
      </c>
      <c r="J44" s="6">
        <f>'7月 '!AI44</f>
        <v>0</v>
      </c>
      <c r="K44" s="6">
        <f>'8月'!AI44</f>
        <v>0</v>
      </c>
      <c r="L44" s="6">
        <f>'9月'!AI44</f>
        <v>0</v>
      </c>
      <c r="M44" s="6">
        <f>'10月'!AI44</f>
        <v>0</v>
      </c>
      <c r="N44" s="6">
        <f>'11月'!AI44</f>
        <v>0</v>
      </c>
      <c r="O44" s="6">
        <f>'12 月'!AI44</f>
        <v>0</v>
      </c>
      <c r="P44" s="3">
        <f>SUM(D44:O44)</f>
        <v>0</v>
      </c>
    </row>
    <row r="45" spans="1:16" s="7" customFormat="1" ht="21" customHeight="1" hidden="1">
      <c r="A45" s="62"/>
      <c r="B45" s="65"/>
      <c r="C45" s="5" t="s">
        <v>30</v>
      </c>
      <c r="D45" s="6">
        <f>'1月'!AI45</f>
        <v>0</v>
      </c>
      <c r="E45" s="6">
        <f>'2月 '!AI45</f>
        <v>0</v>
      </c>
      <c r="F45" s="16">
        <f>'3月'!AI45</f>
        <v>0</v>
      </c>
      <c r="G45" s="6">
        <f>'4月'!AI45</f>
        <v>0</v>
      </c>
      <c r="H45" s="6">
        <f>'5月 '!AI45</f>
        <v>0</v>
      </c>
      <c r="I45" s="6">
        <f>'6月'!AI45</f>
        <v>0</v>
      </c>
      <c r="J45" s="6">
        <f>'7月 '!AI45</f>
        <v>0</v>
      </c>
      <c r="K45" s="6">
        <f>'8月'!AI45</f>
        <v>0</v>
      </c>
      <c r="L45" s="6">
        <f>'9月'!AI45</f>
        <v>0</v>
      </c>
      <c r="M45" s="6">
        <f>'10月'!AI45</f>
        <v>0</v>
      </c>
      <c r="N45" s="6">
        <f>'11月'!AI45</f>
        <v>0</v>
      </c>
      <c r="O45" s="6">
        <f>'12 月'!AI45</f>
        <v>0</v>
      </c>
      <c r="P45" s="3">
        <f>SUM(D45:O45)</f>
        <v>0</v>
      </c>
    </row>
    <row r="46" spans="1:16" s="7" customFormat="1" ht="21" customHeight="1">
      <c r="A46" s="62"/>
      <c r="B46" s="66"/>
      <c r="C46" s="5" t="s">
        <v>31</v>
      </c>
      <c r="D46" s="6">
        <f>'1月'!AI46</f>
        <v>0</v>
      </c>
      <c r="E46" s="6">
        <f>'2月 '!AI46</f>
        <v>0</v>
      </c>
      <c r="F46" s="16">
        <f>'3月'!AI46</f>
        <v>0</v>
      </c>
      <c r="G46" s="6">
        <f>'4月'!AI46</f>
        <v>0</v>
      </c>
      <c r="H46" s="6">
        <f>'5月 '!AI46</f>
        <v>0</v>
      </c>
      <c r="I46" s="6">
        <f>'6月'!AI46</f>
        <v>0</v>
      </c>
      <c r="J46" s="6">
        <f>'7月 '!AI46</f>
        <v>0</v>
      </c>
      <c r="K46" s="6">
        <f>'8月'!AI46</f>
        <v>0</v>
      </c>
      <c r="L46" s="6">
        <f>'9月'!AI46</f>
        <v>0</v>
      </c>
      <c r="M46" s="6">
        <f>'10月'!AI46</f>
        <v>0</v>
      </c>
      <c r="N46" s="6">
        <f>'11月'!AI46</f>
        <v>0</v>
      </c>
      <c r="O46" s="6">
        <f>'12 月'!AI46</f>
        <v>0</v>
      </c>
      <c r="P46" s="3">
        <f>SUM(D46:O46)</f>
        <v>0</v>
      </c>
    </row>
    <row r="47" spans="1:16" s="7" customFormat="1" ht="21" customHeight="1">
      <c r="A47" s="62"/>
      <c r="B47" s="54" t="s">
        <v>47</v>
      </c>
      <c r="C47" s="55"/>
      <c r="D47" s="25">
        <f>SUM(D42:D46)</f>
        <v>0</v>
      </c>
      <c r="E47" s="25">
        <f aca="true" t="shared" si="9" ref="E47:P47">SUM(E42:E46)</f>
        <v>0</v>
      </c>
      <c r="F47" s="25">
        <f t="shared" si="9"/>
        <v>0</v>
      </c>
      <c r="G47" s="25">
        <f t="shared" si="9"/>
        <v>0</v>
      </c>
      <c r="H47" s="25">
        <f t="shared" si="9"/>
        <v>0</v>
      </c>
      <c r="I47" s="25">
        <f t="shared" si="9"/>
        <v>0</v>
      </c>
      <c r="J47" s="25">
        <f t="shared" si="9"/>
        <v>0</v>
      </c>
      <c r="K47" s="25">
        <f t="shared" si="9"/>
        <v>0</v>
      </c>
      <c r="L47" s="25">
        <f t="shared" si="9"/>
        <v>0</v>
      </c>
      <c r="M47" s="25">
        <f t="shared" si="9"/>
        <v>0</v>
      </c>
      <c r="N47" s="25">
        <f t="shared" si="9"/>
        <v>0</v>
      </c>
      <c r="O47" s="25">
        <f t="shared" si="9"/>
        <v>0</v>
      </c>
      <c r="P47" s="25">
        <f t="shared" si="9"/>
        <v>0</v>
      </c>
    </row>
    <row r="48" spans="1:16" s="11" customFormat="1" ht="21" customHeight="1">
      <c r="A48" s="62"/>
      <c r="B48" s="64" t="s">
        <v>0</v>
      </c>
      <c r="C48" s="13" t="s">
        <v>32</v>
      </c>
      <c r="D48" s="6">
        <f>'1月'!AI48</f>
        <v>0</v>
      </c>
      <c r="E48" s="6">
        <f>'2月 '!AI48</f>
        <v>0</v>
      </c>
      <c r="F48" s="16">
        <f>'3月'!AI48</f>
        <v>0</v>
      </c>
      <c r="G48" s="6">
        <f>'4月'!AI48</f>
        <v>0</v>
      </c>
      <c r="H48" s="6">
        <f>'5月 '!AI48</f>
        <v>0</v>
      </c>
      <c r="I48" s="6">
        <f>'6月'!AI48</f>
        <v>0</v>
      </c>
      <c r="J48" s="6">
        <f>'7月 '!AI48</f>
        <v>0</v>
      </c>
      <c r="K48" s="6">
        <f>'8月'!AI48</f>
        <v>0</v>
      </c>
      <c r="L48" s="6">
        <f>'9月'!AI48</f>
        <v>0</v>
      </c>
      <c r="M48" s="6">
        <f>'10月'!AI48</f>
        <v>0</v>
      </c>
      <c r="N48" s="6">
        <f>'11月'!AI48</f>
        <v>0</v>
      </c>
      <c r="O48" s="6">
        <f>'12 月'!AI48</f>
        <v>0</v>
      </c>
      <c r="P48" s="3">
        <f aca="true" t="shared" si="10" ref="P48:P53">SUM(D48:O48)</f>
        <v>0</v>
      </c>
    </row>
    <row r="49" spans="1:16" s="7" customFormat="1" ht="21" customHeight="1">
      <c r="A49" s="62"/>
      <c r="B49" s="65"/>
      <c r="C49" s="5" t="s">
        <v>33</v>
      </c>
      <c r="D49" s="6">
        <f>'1月'!AI49</f>
        <v>0</v>
      </c>
      <c r="E49" s="6">
        <f>'2月 '!AI49</f>
        <v>0</v>
      </c>
      <c r="F49" s="16">
        <f>'3月'!AI49</f>
        <v>0</v>
      </c>
      <c r="G49" s="6">
        <f>'4月'!AI49</f>
        <v>0</v>
      </c>
      <c r="H49" s="6">
        <f>'5月 '!AI49</f>
        <v>0</v>
      </c>
      <c r="I49" s="6">
        <f>'6月'!AI49</f>
        <v>0</v>
      </c>
      <c r="J49" s="6">
        <f>'7月 '!AI49</f>
        <v>0</v>
      </c>
      <c r="K49" s="6">
        <f>'8月'!AI49</f>
        <v>0</v>
      </c>
      <c r="L49" s="6">
        <f>'9月'!AI49</f>
        <v>0</v>
      </c>
      <c r="M49" s="6">
        <f>'10月'!AI49</f>
        <v>0</v>
      </c>
      <c r="N49" s="6">
        <f>'11月'!AI49</f>
        <v>0</v>
      </c>
      <c r="O49" s="6">
        <f>'12 月'!AI49</f>
        <v>0</v>
      </c>
      <c r="P49" s="3">
        <f t="shared" si="10"/>
        <v>0</v>
      </c>
    </row>
    <row r="50" spans="1:16" s="7" customFormat="1" ht="21" customHeight="1">
      <c r="A50" s="62"/>
      <c r="B50" s="65"/>
      <c r="C50" s="5" t="s">
        <v>34</v>
      </c>
      <c r="D50" s="6">
        <f>'1月'!AI50</f>
        <v>0</v>
      </c>
      <c r="E50" s="6">
        <f>'2月 '!AI50</f>
        <v>0</v>
      </c>
      <c r="F50" s="16">
        <f>'3月'!AI50</f>
        <v>0</v>
      </c>
      <c r="G50" s="6">
        <f>'4月'!AI50</f>
        <v>0</v>
      </c>
      <c r="H50" s="6">
        <f>'5月 '!AI50</f>
        <v>0</v>
      </c>
      <c r="I50" s="6">
        <f>'6月'!AI50</f>
        <v>0</v>
      </c>
      <c r="J50" s="6">
        <f>'7月 '!AI50</f>
        <v>0</v>
      </c>
      <c r="K50" s="6">
        <f>'8月'!AI50</f>
        <v>0</v>
      </c>
      <c r="L50" s="6">
        <f>'9月'!AI50</f>
        <v>0</v>
      </c>
      <c r="M50" s="6">
        <f>'10月'!AI50</f>
        <v>0</v>
      </c>
      <c r="N50" s="6">
        <f>'11月'!AI50</f>
        <v>0</v>
      </c>
      <c r="O50" s="6">
        <f>'12 月'!AI50</f>
        <v>0</v>
      </c>
      <c r="P50" s="3">
        <f t="shared" si="10"/>
        <v>0</v>
      </c>
    </row>
    <row r="51" spans="1:16" s="7" customFormat="1" ht="21" customHeight="1" hidden="1">
      <c r="A51" s="62"/>
      <c r="B51" s="65"/>
      <c r="C51" s="5" t="s">
        <v>35</v>
      </c>
      <c r="D51" s="3"/>
      <c r="E51" s="6"/>
      <c r="F51" s="16"/>
      <c r="G51" s="6"/>
      <c r="H51" s="6"/>
      <c r="I51" s="6"/>
      <c r="J51" s="3"/>
      <c r="K51" s="3"/>
      <c r="L51" s="3"/>
      <c r="M51" s="3"/>
      <c r="N51" s="3"/>
      <c r="O51" s="3"/>
      <c r="P51" s="3">
        <f t="shared" si="10"/>
        <v>0</v>
      </c>
    </row>
    <row r="52" spans="1:16" s="7" customFormat="1" ht="21" customHeight="1" hidden="1">
      <c r="A52" s="62"/>
      <c r="B52" s="65"/>
      <c r="C52" s="5" t="s">
        <v>36</v>
      </c>
      <c r="D52" s="3"/>
      <c r="E52" s="6"/>
      <c r="F52" s="16"/>
      <c r="G52" s="6"/>
      <c r="H52" s="6"/>
      <c r="I52" s="6"/>
      <c r="J52" s="3"/>
      <c r="K52" s="3"/>
      <c r="L52" s="3"/>
      <c r="M52" s="3"/>
      <c r="N52" s="3"/>
      <c r="O52" s="3"/>
      <c r="P52" s="3">
        <f t="shared" si="10"/>
        <v>0</v>
      </c>
    </row>
    <row r="53" spans="1:16" s="7" customFormat="1" ht="21" customHeight="1" hidden="1">
      <c r="A53" s="62"/>
      <c r="B53" s="66"/>
      <c r="C53" s="5" t="s">
        <v>37</v>
      </c>
      <c r="D53" s="3"/>
      <c r="E53" s="6"/>
      <c r="F53" s="16"/>
      <c r="G53" s="6"/>
      <c r="H53" s="6"/>
      <c r="I53" s="6"/>
      <c r="J53" s="3"/>
      <c r="K53" s="3"/>
      <c r="L53" s="3"/>
      <c r="M53" s="3"/>
      <c r="N53" s="3"/>
      <c r="O53" s="3"/>
      <c r="P53" s="3">
        <f t="shared" si="10"/>
        <v>0</v>
      </c>
    </row>
    <row r="54" spans="1:16" s="7" customFormat="1" ht="21" customHeight="1">
      <c r="A54" s="56"/>
      <c r="B54" s="54" t="s">
        <v>48</v>
      </c>
      <c r="C54" s="55"/>
      <c r="D54" s="25">
        <f>SUM(D48:D53)</f>
        <v>0</v>
      </c>
      <c r="E54" s="25">
        <f aca="true" t="shared" si="11" ref="E54:P54">SUM(E48:E53)</f>
        <v>0</v>
      </c>
      <c r="F54" s="25">
        <f t="shared" si="11"/>
        <v>0</v>
      </c>
      <c r="G54" s="25">
        <f t="shared" si="11"/>
        <v>0</v>
      </c>
      <c r="H54" s="25">
        <f t="shared" si="11"/>
        <v>0</v>
      </c>
      <c r="I54" s="25">
        <f t="shared" si="11"/>
        <v>0</v>
      </c>
      <c r="J54" s="25">
        <f t="shared" si="11"/>
        <v>0</v>
      </c>
      <c r="K54" s="25">
        <f t="shared" si="11"/>
        <v>0</v>
      </c>
      <c r="L54" s="25">
        <f t="shared" si="11"/>
        <v>0</v>
      </c>
      <c r="M54" s="25">
        <f t="shared" si="11"/>
        <v>0</v>
      </c>
      <c r="N54" s="25">
        <f t="shared" si="11"/>
        <v>0</v>
      </c>
      <c r="O54" s="25">
        <f t="shared" si="11"/>
        <v>0</v>
      </c>
      <c r="P54" s="25">
        <f t="shared" si="11"/>
        <v>0</v>
      </c>
    </row>
    <row r="55" spans="1:16" s="11" customFormat="1" ht="21" customHeight="1">
      <c r="A55" s="56"/>
      <c r="B55" s="60" t="s">
        <v>38</v>
      </c>
      <c r="C55" s="60"/>
      <c r="D55" s="22">
        <f>D47-D54</f>
        <v>0</v>
      </c>
      <c r="E55" s="22">
        <f aca="true" t="shared" si="12" ref="E55:P55">E47-E54</f>
        <v>0</v>
      </c>
      <c r="F55" s="22">
        <f t="shared" si="12"/>
        <v>0</v>
      </c>
      <c r="G55" s="22">
        <f t="shared" si="12"/>
        <v>0</v>
      </c>
      <c r="H55" s="22">
        <f t="shared" si="12"/>
        <v>0</v>
      </c>
      <c r="I55" s="22">
        <f t="shared" si="12"/>
        <v>0</v>
      </c>
      <c r="J55" s="22">
        <f t="shared" si="12"/>
        <v>0</v>
      </c>
      <c r="K55" s="22">
        <f t="shared" si="12"/>
        <v>0</v>
      </c>
      <c r="L55" s="22">
        <f t="shared" si="12"/>
        <v>0</v>
      </c>
      <c r="M55" s="22">
        <f t="shared" si="12"/>
        <v>0</v>
      </c>
      <c r="N55" s="22">
        <f t="shared" si="12"/>
        <v>0</v>
      </c>
      <c r="O55" s="22">
        <f t="shared" si="12"/>
        <v>0</v>
      </c>
      <c r="P55" s="22">
        <f t="shared" si="12"/>
        <v>0</v>
      </c>
    </row>
    <row r="56" spans="1:16" s="7" customFormat="1" ht="21" customHeight="1">
      <c r="A56" s="57"/>
      <c r="B56" s="58" t="s">
        <v>49</v>
      </c>
      <c r="C56" s="59"/>
      <c r="D56" s="23">
        <f>D3+D25+D41+D55</f>
        <v>0</v>
      </c>
      <c r="E56" s="23">
        <f aca="true" t="shared" si="13" ref="E56:P56">E3+E25+E41+E55</f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  <c r="I56" s="23">
        <f t="shared" si="13"/>
        <v>0</v>
      </c>
      <c r="J56" s="23">
        <f t="shared" si="13"/>
        <v>0</v>
      </c>
      <c r="K56" s="23">
        <f t="shared" si="13"/>
        <v>0</v>
      </c>
      <c r="L56" s="23">
        <f t="shared" si="13"/>
        <v>0</v>
      </c>
      <c r="M56" s="23">
        <f t="shared" si="13"/>
        <v>0</v>
      </c>
      <c r="N56" s="23">
        <f t="shared" si="13"/>
        <v>2955939</v>
      </c>
      <c r="O56" s="23">
        <f t="shared" si="13"/>
        <v>2955939</v>
      </c>
      <c r="P56" s="23">
        <f t="shared" si="13"/>
        <v>2955939</v>
      </c>
    </row>
    <row r="59" spans="1:3" ht="21" customHeight="1">
      <c r="A59" s="31" t="s">
        <v>39</v>
      </c>
      <c r="B59" s="32"/>
      <c r="C59" s="32"/>
    </row>
    <row r="60" spans="1:3" ht="21" customHeight="1">
      <c r="A60" s="32"/>
      <c r="B60" s="32"/>
      <c r="C60" s="32"/>
    </row>
    <row r="61" spans="1:3" ht="21" customHeight="1">
      <c r="A61" s="32"/>
      <c r="B61" s="32"/>
      <c r="C61" s="32"/>
    </row>
    <row r="62" spans="1:3" ht="21" customHeight="1">
      <c r="A62" s="32"/>
      <c r="B62" s="32"/>
      <c r="C62" s="32"/>
    </row>
    <row r="63" spans="1:3" ht="21" customHeight="1">
      <c r="A63" s="32"/>
      <c r="B63" s="32"/>
      <c r="C63" s="32"/>
    </row>
    <row r="64" spans="1:3" ht="21" customHeight="1">
      <c r="A64" s="32"/>
      <c r="B64" s="32"/>
      <c r="C64" s="32"/>
    </row>
    <row r="65" spans="1:3" ht="21" customHeight="1">
      <c r="A65" s="32"/>
      <c r="B65" s="32"/>
      <c r="C65" s="32"/>
    </row>
  </sheetData>
  <sheetProtection/>
  <mergeCells count="22">
    <mergeCell ref="B54:C54"/>
    <mergeCell ref="B47:C47"/>
    <mergeCell ref="A54:A56"/>
    <mergeCell ref="B56:C56"/>
    <mergeCell ref="B55:C55"/>
    <mergeCell ref="A26:A41"/>
    <mergeCell ref="B41:C41"/>
    <mergeCell ref="A42:A53"/>
    <mergeCell ref="B42:B46"/>
    <mergeCell ref="B48:B53"/>
    <mergeCell ref="A2:C2"/>
    <mergeCell ref="A3:C3"/>
    <mergeCell ref="A4:A25"/>
    <mergeCell ref="B10:C10"/>
    <mergeCell ref="B11:B23"/>
    <mergeCell ref="B24:C24"/>
    <mergeCell ref="B25:C25"/>
    <mergeCell ref="B4:B9"/>
    <mergeCell ref="B40:C40"/>
    <mergeCell ref="B26:B29"/>
    <mergeCell ref="B31:B39"/>
    <mergeCell ref="B30:C30"/>
  </mergeCells>
  <printOptions horizontalCentered="1"/>
  <pageMargins left="0.1968503937007874" right="0.1968503937007874" top="0.2362204724409449" bottom="0.2755905511811024" header="0.15748031496062992" footer="0.1968503937007874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PageLayoutView="0" workbookViewId="0" topLeftCell="A1">
      <selection activeCell="A2" sqref="A2:C2"/>
    </sheetView>
  </sheetViews>
  <sheetFormatPr defaultColWidth="12.25390625" defaultRowHeight="21" customHeight="1"/>
  <cols>
    <col min="1" max="2" width="12.25390625" style="26" customWidth="1"/>
    <col min="3" max="3" width="16.25390625" style="26" customWidth="1"/>
    <col min="4" max="4" width="20.75390625" style="26" customWidth="1"/>
    <col min="5" max="5" width="20.75390625" style="28" customWidth="1"/>
    <col min="6" max="6" width="20.75390625" style="29" customWidth="1"/>
    <col min="7" max="8" width="20.75390625" style="28" customWidth="1"/>
    <col min="9" max="35" width="20.75390625" style="26" customWidth="1"/>
    <col min="36" max="16384" width="12.25390625" style="26" customWidth="1"/>
  </cols>
  <sheetData>
    <row r="1" spans="1:2" ht="21" customHeight="1">
      <c r="A1" s="26" t="s">
        <v>56</v>
      </c>
      <c r="B1" s="27" t="s">
        <v>1494</v>
      </c>
    </row>
    <row r="2" spans="1:35" s="1" customFormat="1" ht="21" customHeight="1">
      <c r="A2" s="67" t="s">
        <v>57</v>
      </c>
      <c r="B2" s="67"/>
      <c r="C2" s="67"/>
      <c r="D2" s="30" t="s">
        <v>221</v>
      </c>
      <c r="E2" s="30" t="s">
        <v>222</v>
      </c>
      <c r="F2" s="30" t="s">
        <v>223</v>
      </c>
      <c r="G2" s="30" t="s">
        <v>224</v>
      </c>
      <c r="H2" s="30" t="s">
        <v>225</v>
      </c>
      <c r="I2" s="30" t="s">
        <v>226</v>
      </c>
      <c r="J2" s="30" t="s">
        <v>227</v>
      </c>
      <c r="K2" s="30" t="s">
        <v>228</v>
      </c>
      <c r="L2" s="30" t="s">
        <v>229</v>
      </c>
      <c r="M2" s="30" t="s">
        <v>230</v>
      </c>
      <c r="N2" s="30" t="s">
        <v>231</v>
      </c>
      <c r="O2" s="30" t="s">
        <v>232</v>
      </c>
      <c r="P2" s="30" t="s">
        <v>233</v>
      </c>
      <c r="Q2" s="30" t="s">
        <v>234</v>
      </c>
      <c r="R2" s="30" t="s">
        <v>235</v>
      </c>
      <c r="S2" s="30" t="s">
        <v>236</v>
      </c>
      <c r="T2" s="30" t="s">
        <v>237</v>
      </c>
      <c r="U2" s="30" t="s">
        <v>238</v>
      </c>
      <c r="V2" s="30" t="s">
        <v>239</v>
      </c>
      <c r="W2" s="30" t="s">
        <v>240</v>
      </c>
      <c r="X2" s="30" t="s">
        <v>241</v>
      </c>
      <c r="Y2" s="30" t="s">
        <v>242</v>
      </c>
      <c r="Z2" s="30" t="s">
        <v>243</v>
      </c>
      <c r="AA2" s="30" t="s">
        <v>244</v>
      </c>
      <c r="AB2" s="30" t="s">
        <v>245</v>
      </c>
      <c r="AC2" s="30" t="s">
        <v>246</v>
      </c>
      <c r="AD2" s="30" t="s">
        <v>247</v>
      </c>
      <c r="AE2" s="30" t="s">
        <v>248</v>
      </c>
      <c r="AF2" s="30" t="s">
        <v>249</v>
      </c>
      <c r="AG2" s="30" t="s">
        <v>250</v>
      </c>
      <c r="AH2" s="30" t="s">
        <v>251</v>
      </c>
      <c r="AI2" s="21" t="s">
        <v>58</v>
      </c>
    </row>
    <row r="3" spans="1:35" s="4" customFormat="1" ht="21" customHeight="1">
      <c r="A3" s="60" t="s">
        <v>59</v>
      </c>
      <c r="B3" s="68"/>
      <c r="C3" s="68"/>
      <c r="D3" s="22">
        <v>0</v>
      </c>
      <c r="E3" s="22">
        <f aca="true" t="shared" si="0" ref="E3:AH3">D56</f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22">
        <f t="shared" si="0"/>
        <v>0</v>
      </c>
      <c r="AI3" s="25">
        <f>D3</f>
        <v>0</v>
      </c>
    </row>
    <row r="4" spans="1:35" s="7" customFormat="1" ht="21" customHeight="1">
      <c r="A4" s="61" t="s">
        <v>60</v>
      </c>
      <c r="B4" s="64" t="s">
        <v>61</v>
      </c>
      <c r="C4" s="5" t="s">
        <v>41</v>
      </c>
      <c r="D4" s="6"/>
      <c r="E4" s="6"/>
      <c r="F4" s="1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3">
        <f aca="true" t="shared" si="1" ref="AI4:AI9">SUM(D4:AH4)</f>
        <v>0</v>
      </c>
    </row>
    <row r="5" spans="1:35" s="7" customFormat="1" ht="21" customHeight="1">
      <c r="A5" s="62"/>
      <c r="B5" s="65"/>
      <c r="C5" s="5" t="s">
        <v>42</v>
      </c>
      <c r="D5" s="6"/>
      <c r="E5" s="6"/>
      <c r="F5" s="1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3">
        <f t="shared" si="1"/>
        <v>0</v>
      </c>
    </row>
    <row r="6" spans="1:35" s="7" customFormat="1" ht="21" customHeight="1">
      <c r="A6" s="62"/>
      <c r="B6" s="65"/>
      <c r="C6" s="5" t="s">
        <v>43</v>
      </c>
      <c r="D6" s="6"/>
      <c r="E6" s="6"/>
      <c r="F6" s="1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3">
        <f t="shared" si="1"/>
        <v>0</v>
      </c>
    </row>
    <row r="7" spans="1:35" s="7" customFormat="1" ht="21" customHeight="1">
      <c r="A7" s="62"/>
      <c r="B7" s="65"/>
      <c r="C7" s="5" t="s">
        <v>62</v>
      </c>
      <c r="D7" s="6"/>
      <c r="E7" s="6"/>
      <c r="F7" s="1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3">
        <f t="shared" si="1"/>
        <v>0</v>
      </c>
    </row>
    <row r="8" spans="1:35" s="7" customFormat="1" ht="21" customHeight="1">
      <c r="A8" s="62"/>
      <c r="B8" s="65"/>
      <c r="C8" s="5" t="s">
        <v>63</v>
      </c>
      <c r="D8" s="6"/>
      <c r="E8" s="6"/>
      <c r="F8" s="1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3">
        <f t="shared" si="1"/>
        <v>0</v>
      </c>
    </row>
    <row r="9" spans="1:35" s="7" customFormat="1" ht="21" customHeight="1">
      <c r="A9" s="62"/>
      <c r="B9" s="66"/>
      <c r="C9" s="5"/>
      <c r="D9" s="6"/>
      <c r="E9" s="6"/>
      <c r="F9" s="1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3">
        <f t="shared" si="1"/>
        <v>0</v>
      </c>
    </row>
    <row r="10" spans="1:35" s="7" customFormat="1" ht="21" customHeight="1">
      <c r="A10" s="62"/>
      <c r="B10" s="58" t="s">
        <v>64</v>
      </c>
      <c r="C10" s="59"/>
      <c r="D10" s="22">
        <f aca="true" t="shared" si="2" ref="D10:AI10">SUM(D4:D9)</f>
        <v>0</v>
      </c>
      <c r="E10" s="22">
        <f t="shared" si="2"/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2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 t="shared" si="2"/>
        <v>0</v>
      </c>
      <c r="AG10" s="22">
        <f t="shared" si="2"/>
        <v>0</v>
      </c>
      <c r="AH10" s="22">
        <f t="shared" si="2"/>
        <v>0</v>
      </c>
      <c r="AI10" s="22">
        <f t="shared" si="2"/>
        <v>0</v>
      </c>
    </row>
    <row r="11" spans="1:35" s="17" customFormat="1" ht="21" customHeight="1">
      <c r="A11" s="62"/>
      <c r="B11" s="64" t="s">
        <v>44</v>
      </c>
      <c r="C11" s="15" t="s">
        <v>65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">
        <f aca="true" t="shared" si="3" ref="AI11:AI23">SUM(D11:AH11)</f>
        <v>0</v>
      </c>
    </row>
    <row r="12" spans="1:35" s="17" customFormat="1" ht="21" customHeight="1">
      <c r="A12" s="62"/>
      <c r="B12" s="65"/>
      <c r="C12" s="15" t="s">
        <v>1490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">
        <f t="shared" si="3"/>
        <v>0</v>
      </c>
    </row>
    <row r="13" spans="1:35" s="7" customFormat="1" ht="21" customHeight="1">
      <c r="A13" s="62"/>
      <c r="B13" s="65"/>
      <c r="C13" s="53" t="s">
        <v>1491</v>
      </c>
      <c r="D13" s="6"/>
      <c r="E13" s="6"/>
      <c r="F13" s="16"/>
      <c r="G13" s="16"/>
      <c r="H13" s="6"/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3">
        <f t="shared" si="3"/>
        <v>0</v>
      </c>
    </row>
    <row r="14" spans="1:35" s="7" customFormat="1" ht="21" customHeight="1">
      <c r="A14" s="62"/>
      <c r="B14" s="65"/>
      <c r="C14" s="5" t="s">
        <v>1492</v>
      </c>
      <c r="D14" s="6"/>
      <c r="E14" s="6"/>
      <c r="F14" s="16"/>
      <c r="G14" s="16"/>
      <c r="H14" s="6"/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3">
        <f t="shared" si="3"/>
        <v>0</v>
      </c>
    </row>
    <row r="15" spans="1:35" s="7" customFormat="1" ht="21" customHeight="1">
      <c r="A15" s="62"/>
      <c r="B15" s="65"/>
      <c r="C15" s="5" t="s">
        <v>1493</v>
      </c>
      <c r="D15" s="6"/>
      <c r="E15" s="6"/>
      <c r="F15" s="16"/>
      <c r="G15" s="16"/>
      <c r="H15" s="6"/>
      <c r="I15" s="1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3">
        <f t="shared" si="3"/>
        <v>0</v>
      </c>
    </row>
    <row r="16" spans="1:35" s="7" customFormat="1" ht="21" customHeight="1">
      <c r="A16" s="62"/>
      <c r="B16" s="65"/>
      <c r="C16" s="5" t="s">
        <v>66</v>
      </c>
      <c r="D16" s="6"/>
      <c r="E16" s="6"/>
      <c r="F16" s="16"/>
      <c r="G16" s="16"/>
      <c r="H16" s="6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3">
        <f t="shared" si="3"/>
        <v>0</v>
      </c>
    </row>
    <row r="17" spans="1:35" s="7" customFormat="1" ht="21" customHeight="1">
      <c r="A17" s="62"/>
      <c r="B17" s="65"/>
      <c r="C17" s="5" t="s">
        <v>67</v>
      </c>
      <c r="D17" s="6"/>
      <c r="E17" s="6"/>
      <c r="F17" s="18"/>
      <c r="G17" s="1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3">
        <f t="shared" si="3"/>
        <v>0</v>
      </c>
    </row>
    <row r="18" spans="1:35" s="7" customFormat="1" ht="21" customHeight="1">
      <c r="A18" s="62"/>
      <c r="B18" s="65"/>
      <c r="C18" s="15" t="s">
        <v>68</v>
      </c>
      <c r="D18" s="6"/>
      <c r="E18" s="6"/>
      <c r="F18" s="16"/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3">
        <f t="shared" si="3"/>
        <v>0</v>
      </c>
    </row>
    <row r="19" spans="1:35" s="7" customFormat="1" ht="21" customHeight="1">
      <c r="A19" s="62"/>
      <c r="B19" s="65"/>
      <c r="C19" s="5" t="s">
        <v>69</v>
      </c>
      <c r="D19" s="6"/>
      <c r="E19" s="6"/>
      <c r="F19" s="16"/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3">
        <f t="shared" si="3"/>
        <v>0</v>
      </c>
    </row>
    <row r="20" spans="1:35" s="7" customFormat="1" ht="21" customHeight="1">
      <c r="A20" s="62"/>
      <c r="B20" s="65"/>
      <c r="C20" s="3"/>
      <c r="D20" s="6"/>
      <c r="E20" s="6"/>
      <c r="F20" s="16"/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3">
        <f t="shared" si="3"/>
        <v>0</v>
      </c>
    </row>
    <row r="21" spans="1:35" s="7" customFormat="1" ht="21" customHeight="1">
      <c r="A21" s="62"/>
      <c r="B21" s="65"/>
      <c r="C21" s="3"/>
      <c r="D21" s="6"/>
      <c r="E21" s="6"/>
      <c r="F21" s="16"/>
      <c r="G21" s="1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3">
        <f t="shared" si="3"/>
        <v>0</v>
      </c>
    </row>
    <row r="22" spans="1:35" s="17" customFormat="1" ht="21" customHeight="1">
      <c r="A22" s="62"/>
      <c r="B22" s="65"/>
      <c r="C22" s="10"/>
      <c r="D22" s="1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3">
        <f t="shared" si="3"/>
        <v>0</v>
      </c>
    </row>
    <row r="23" spans="1:35" s="7" customFormat="1" ht="21" customHeight="1">
      <c r="A23" s="62"/>
      <c r="B23" s="66"/>
      <c r="C23" s="2"/>
      <c r="D23" s="6"/>
      <c r="E23" s="6"/>
      <c r="F23" s="1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3">
        <f t="shared" si="3"/>
        <v>0</v>
      </c>
    </row>
    <row r="24" spans="1:35" s="7" customFormat="1" ht="21" customHeight="1">
      <c r="A24" s="62"/>
      <c r="B24" s="58" t="s">
        <v>70</v>
      </c>
      <c r="C24" s="59"/>
      <c r="D24" s="22">
        <f aca="true" t="shared" si="4" ref="D24:AI24">SUM(D11:D23)</f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2">
        <f t="shared" si="4"/>
        <v>0</v>
      </c>
      <c r="R24" s="22">
        <f t="shared" si="4"/>
        <v>0</v>
      </c>
      <c r="S24" s="22">
        <f t="shared" si="4"/>
        <v>0</v>
      </c>
      <c r="T24" s="22">
        <f t="shared" si="4"/>
        <v>0</v>
      </c>
      <c r="U24" s="22">
        <f t="shared" si="4"/>
        <v>0</v>
      </c>
      <c r="V24" s="22">
        <f t="shared" si="4"/>
        <v>0</v>
      </c>
      <c r="W24" s="22">
        <f t="shared" si="4"/>
        <v>0</v>
      </c>
      <c r="X24" s="22">
        <f t="shared" si="4"/>
        <v>0</v>
      </c>
      <c r="Y24" s="22">
        <f t="shared" si="4"/>
        <v>0</v>
      </c>
      <c r="Z24" s="22">
        <f t="shared" si="4"/>
        <v>0</v>
      </c>
      <c r="AA24" s="22">
        <f t="shared" si="4"/>
        <v>0</v>
      </c>
      <c r="AB24" s="22">
        <f t="shared" si="4"/>
        <v>0</v>
      </c>
      <c r="AC24" s="22">
        <f t="shared" si="4"/>
        <v>0</v>
      </c>
      <c r="AD24" s="22">
        <f t="shared" si="4"/>
        <v>0</v>
      </c>
      <c r="AE24" s="22">
        <f t="shared" si="4"/>
        <v>0</v>
      </c>
      <c r="AF24" s="22">
        <f t="shared" si="4"/>
        <v>0</v>
      </c>
      <c r="AG24" s="22">
        <f t="shared" si="4"/>
        <v>0</v>
      </c>
      <c r="AH24" s="22">
        <f t="shared" si="4"/>
        <v>0</v>
      </c>
      <c r="AI24" s="22">
        <f t="shared" si="4"/>
        <v>0</v>
      </c>
    </row>
    <row r="25" spans="1:35" s="19" customFormat="1" ht="21" customHeight="1">
      <c r="A25" s="63"/>
      <c r="B25" s="58" t="s">
        <v>71</v>
      </c>
      <c r="C25" s="59"/>
      <c r="D25" s="23">
        <f aca="true" t="shared" si="5" ref="D25:AI25">D10-D24</f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3">
        <f t="shared" si="5"/>
        <v>0</v>
      </c>
      <c r="Q25" s="23">
        <f t="shared" si="5"/>
        <v>0</v>
      </c>
      <c r="R25" s="23">
        <f t="shared" si="5"/>
        <v>0</v>
      </c>
      <c r="S25" s="23">
        <f t="shared" si="5"/>
        <v>0</v>
      </c>
      <c r="T25" s="23">
        <f t="shared" si="5"/>
        <v>0</v>
      </c>
      <c r="U25" s="23">
        <f t="shared" si="5"/>
        <v>0</v>
      </c>
      <c r="V25" s="23">
        <f t="shared" si="5"/>
        <v>0</v>
      </c>
      <c r="W25" s="23">
        <f t="shared" si="5"/>
        <v>0</v>
      </c>
      <c r="X25" s="23">
        <f t="shared" si="5"/>
        <v>0</v>
      </c>
      <c r="Y25" s="23">
        <f t="shared" si="5"/>
        <v>0</v>
      </c>
      <c r="Z25" s="23">
        <f t="shared" si="5"/>
        <v>0</v>
      </c>
      <c r="AA25" s="23">
        <f t="shared" si="5"/>
        <v>0</v>
      </c>
      <c r="AB25" s="23">
        <f t="shared" si="5"/>
        <v>0</v>
      </c>
      <c r="AC25" s="23">
        <f t="shared" si="5"/>
        <v>0</v>
      </c>
      <c r="AD25" s="23">
        <f t="shared" si="5"/>
        <v>0</v>
      </c>
      <c r="AE25" s="23">
        <f t="shared" si="5"/>
        <v>0</v>
      </c>
      <c r="AF25" s="23">
        <f t="shared" si="5"/>
        <v>0</v>
      </c>
      <c r="AG25" s="23">
        <f t="shared" si="5"/>
        <v>0</v>
      </c>
      <c r="AH25" s="23">
        <f t="shared" si="5"/>
        <v>0</v>
      </c>
      <c r="AI25" s="23">
        <f t="shared" si="5"/>
        <v>0</v>
      </c>
    </row>
    <row r="26" spans="1:35" s="7" customFormat="1" ht="21" customHeight="1">
      <c r="A26" s="61" t="s">
        <v>72</v>
      </c>
      <c r="B26" s="64" t="s">
        <v>61</v>
      </c>
      <c r="C26" s="5" t="s">
        <v>73</v>
      </c>
      <c r="D26" s="3"/>
      <c r="E26" s="6"/>
      <c r="F26" s="1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3">
        <f>SUM(D26:AH26)</f>
        <v>0</v>
      </c>
    </row>
    <row r="27" spans="1:35" s="7" customFormat="1" ht="21" customHeight="1">
      <c r="A27" s="62"/>
      <c r="B27" s="65"/>
      <c r="C27" s="5" t="s">
        <v>74</v>
      </c>
      <c r="D27" s="3"/>
      <c r="E27" s="6"/>
      <c r="F27" s="16"/>
      <c r="G27" s="6"/>
      <c r="H27" s="6"/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>
        <f>SUM(D27:AH27)</f>
        <v>0</v>
      </c>
    </row>
    <row r="28" spans="1:35" s="7" customFormat="1" ht="21" customHeight="1">
      <c r="A28" s="62"/>
      <c r="B28" s="65"/>
      <c r="C28" s="5" t="s">
        <v>75</v>
      </c>
      <c r="D28" s="6"/>
      <c r="E28" s="6"/>
      <c r="F28" s="16"/>
      <c r="G28" s="6"/>
      <c r="H28" s="6"/>
      <c r="I28" s="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f>SUM(D28:AH28)</f>
        <v>0</v>
      </c>
    </row>
    <row r="29" spans="1:35" s="7" customFormat="1" ht="21" customHeight="1">
      <c r="A29" s="62"/>
      <c r="B29" s="65"/>
      <c r="C29" s="5" t="s">
        <v>76</v>
      </c>
      <c r="D29" s="6"/>
      <c r="E29" s="6"/>
      <c r="F29" s="16"/>
      <c r="G29" s="6"/>
      <c r="H29" s="6"/>
      <c r="I29" s="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>
        <f>SUM(D29:AH29)</f>
        <v>0</v>
      </c>
    </row>
    <row r="30" spans="1:35" s="7" customFormat="1" ht="21" customHeight="1">
      <c r="A30" s="62"/>
      <c r="B30" s="69" t="s">
        <v>45</v>
      </c>
      <c r="C30" s="70"/>
      <c r="D30" s="24">
        <f aca="true" t="shared" si="6" ref="D30:AI30">SUM(D26:D29)</f>
        <v>0</v>
      </c>
      <c r="E30" s="24">
        <f t="shared" si="6"/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 t="shared" si="6"/>
        <v>0</v>
      </c>
      <c r="O30" s="24">
        <f t="shared" si="6"/>
        <v>0</v>
      </c>
      <c r="P30" s="24">
        <f t="shared" si="6"/>
        <v>0</v>
      </c>
      <c r="Q30" s="24">
        <f t="shared" si="6"/>
        <v>0</v>
      </c>
      <c r="R30" s="24">
        <f t="shared" si="6"/>
        <v>0</v>
      </c>
      <c r="S30" s="24">
        <f t="shared" si="6"/>
        <v>0</v>
      </c>
      <c r="T30" s="24">
        <f t="shared" si="6"/>
        <v>0</v>
      </c>
      <c r="U30" s="24">
        <f t="shared" si="6"/>
        <v>0</v>
      </c>
      <c r="V30" s="24">
        <f t="shared" si="6"/>
        <v>0</v>
      </c>
      <c r="W30" s="24">
        <f t="shared" si="6"/>
        <v>0</v>
      </c>
      <c r="X30" s="24">
        <f t="shared" si="6"/>
        <v>0</v>
      </c>
      <c r="Y30" s="24">
        <f t="shared" si="6"/>
        <v>0</v>
      </c>
      <c r="Z30" s="24">
        <f t="shared" si="6"/>
        <v>0</v>
      </c>
      <c r="AA30" s="24">
        <f t="shared" si="6"/>
        <v>0</v>
      </c>
      <c r="AB30" s="24">
        <f t="shared" si="6"/>
        <v>0</v>
      </c>
      <c r="AC30" s="24">
        <f t="shared" si="6"/>
        <v>0</v>
      </c>
      <c r="AD30" s="24">
        <f t="shared" si="6"/>
        <v>0</v>
      </c>
      <c r="AE30" s="24">
        <f t="shared" si="6"/>
        <v>0</v>
      </c>
      <c r="AF30" s="24">
        <f t="shared" si="6"/>
        <v>0</v>
      </c>
      <c r="AG30" s="24">
        <f t="shared" si="6"/>
        <v>0</v>
      </c>
      <c r="AH30" s="24">
        <f t="shared" si="6"/>
        <v>0</v>
      </c>
      <c r="AI30" s="24">
        <f t="shared" si="6"/>
        <v>0</v>
      </c>
    </row>
    <row r="31" spans="1:35" s="7" customFormat="1" ht="21" customHeight="1">
      <c r="A31" s="62"/>
      <c r="B31" s="64" t="s">
        <v>44</v>
      </c>
      <c r="C31" s="5" t="s">
        <v>77</v>
      </c>
      <c r="D31" s="6"/>
      <c r="E31" s="6"/>
      <c r="F31" s="1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3">
        <f aca="true" t="shared" si="7" ref="AI31:AI39">SUM(D31:AH31)</f>
        <v>0</v>
      </c>
    </row>
    <row r="32" spans="1:35" s="17" customFormat="1" ht="21" customHeight="1">
      <c r="A32" s="62"/>
      <c r="B32" s="65"/>
      <c r="C32" s="15" t="s">
        <v>54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3">
        <f t="shared" si="7"/>
        <v>0</v>
      </c>
    </row>
    <row r="33" spans="1:35" s="7" customFormat="1" ht="21" customHeight="1">
      <c r="A33" s="62"/>
      <c r="B33" s="65"/>
      <c r="C33" s="5" t="s">
        <v>78</v>
      </c>
      <c r="D33" s="2" t="s">
        <v>79</v>
      </c>
      <c r="E33" s="6"/>
      <c r="F33" s="1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3">
        <f t="shared" si="7"/>
        <v>0</v>
      </c>
    </row>
    <row r="34" spans="1:35" s="7" customFormat="1" ht="21" customHeight="1">
      <c r="A34" s="62"/>
      <c r="B34" s="65"/>
      <c r="C34" s="5" t="s">
        <v>80</v>
      </c>
      <c r="D34" s="6"/>
      <c r="E34" s="6"/>
      <c r="F34" s="1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3">
        <f t="shared" si="7"/>
        <v>0</v>
      </c>
    </row>
    <row r="35" spans="1:35" s="17" customFormat="1" ht="21" customHeight="1">
      <c r="A35" s="62"/>
      <c r="B35" s="65"/>
      <c r="C35" s="15" t="s">
        <v>81</v>
      </c>
      <c r="D35" s="18"/>
      <c r="E35" s="18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">
        <f t="shared" si="7"/>
        <v>0</v>
      </c>
    </row>
    <row r="36" spans="1:35" s="7" customFormat="1" ht="21" customHeight="1">
      <c r="A36" s="62"/>
      <c r="B36" s="65"/>
      <c r="C36" s="5" t="s">
        <v>82</v>
      </c>
      <c r="D36" s="6"/>
      <c r="E36" s="6"/>
      <c r="F36" s="1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3">
        <f t="shared" si="7"/>
        <v>0</v>
      </c>
    </row>
    <row r="37" spans="1:35" s="7" customFormat="1" ht="21" customHeight="1">
      <c r="A37" s="62"/>
      <c r="B37" s="65"/>
      <c r="C37" s="5" t="s">
        <v>52</v>
      </c>
      <c r="D37" s="6"/>
      <c r="E37" s="6"/>
      <c r="F37" s="16"/>
      <c r="G37" s="6"/>
      <c r="H37" s="6"/>
      <c r="I37" s="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>
        <f t="shared" si="7"/>
        <v>0</v>
      </c>
    </row>
    <row r="38" spans="1:35" s="7" customFormat="1" ht="21" customHeight="1">
      <c r="A38" s="62"/>
      <c r="B38" s="65"/>
      <c r="C38" s="5" t="s">
        <v>83</v>
      </c>
      <c r="D38" s="6"/>
      <c r="E38" s="6"/>
      <c r="F38" s="16"/>
      <c r="G38" s="6"/>
      <c r="H38" s="6"/>
      <c r="I38" s="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>
        <f t="shared" si="7"/>
        <v>0</v>
      </c>
    </row>
    <row r="39" spans="1:35" s="7" customFormat="1" ht="21" customHeight="1">
      <c r="A39" s="62"/>
      <c r="B39" s="66"/>
      <c r="C39" s="5" t="s">
        <v>84</v>
      </c>
      <c r="D39" s="6"/>
      <c r="E39" s="6"/>
      <c r="F39" s="16"/>
      <c r="G39" s="6"/>
      <c r="H39" s="6"/>
      <c r="I39" s="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>
        <f t="shared" si="7"/>
        <v>0</v>
      </c>
    </row>
    <row r="40" spans="1:35" s="7" customFormat="1" ht="21" customHeight="1">
      <c r="A40" s="62"/>
      <c r="B40" s="54" t="s">
        <v>85</v>
      </c>
      <c r="C40" s="55"/>
      <c r="D40" s="24">
        <f aca="true" t="shared" si="8" ref="D40:AI40">SUM(D31:D39)</f>
        <v>0</v>
      </c>
      <c r="E40" s="24">
        <f t="shared" si="8"/>
        <v>0</v>
      </c>
      <c r="F40" s="24">
        <f t="shared" si="8"/>
        <v>0</v>
      </c>
      <c r="G40" s="24">
        <f t="shared" si="8"/>
        <v>0</v>
      </c>
      <c r="H40" s="24">
        <f t="shared" si="8"/>
        <v>0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0</v>
      </c>
      <c r="O40" s="24">
        <f t="shared" si="8"/>
        <v>0</v>
      </c>
      <c r="P40" s="24">
        <f t="shared" si="8"/>
        <v>0</v>
      </c>
      <c r="Q40" s="24">
        <f t="shared" si="8"/>
        <v>0</v>
      </c>
      <c r="R40" s="24">
        <f t="shared" si="8"/>
        <v>0</v>
      </c>
      <c r="S40" s="24">
        <f t="shared" si="8"/>
        <v>0</v>
      </c>
      <c r="T40" s="24">
        <f t="shared" si="8"/>
        <v>0</v>
      </c>
      <c r="U40" s="24">
        <f t="shared" si="8"/>
        <v>0</v>
      </c>
      <c r="V40" s="24">
        <f t="shared" si="8"/>
        <v>0</v>
      </c>
      <c r="W40" s="24">
        <f t="shared" si="8"/>
        <v>0</v>
      </c>
      <c r="X40" s="24">
        <f t="shared" si="8"/>
        <v>0</v>
      </c>
      <c r="Y40" s="24">
        <f t="shared" si="8"/>
        <v>0</v>
      </c>
      <c r="Z40" s="24">
        <f t="shared" si="8"/>
        <v>0</v>
      </c>
      <c r="AA40" s="24">
        <f t="shared" si="8"/>
        <v>0</v>
      </c>
      <c r="AB40" s="24">
        <f t="shared" si="8"/>
        <v>0</v>
      </c>
      <c r="AC40" s="24">
        <f t="shared" si="8"/>
        <v>0</v>
      </c>
      <c r="AD40" s="24">
        <f t="shared" si="8"/>
        <v>0</v>
      </c>
      <c r="AE40" s="24">
        <f t="shared" si="8"/>
        <v>0</v>
      </c>
      <c r="AF40" s="24">
        <f t="shared" si="8"/>
        <v>0</v>
      </c>
      <c r="AG40" s="24">
        <f t="shared" si="8"/>
        <v>0</v>
      </c>
      <c r="AH40" s="24">
        <f t="shared" si="8"/>
        <v>0</v>
      </c>
      <c r="AI40" s="24">
        <f t="shared" si="8"/>
        <v>0</v>
      </c>
    </row>
    <row r="41" spans="1:35" s="17" customFormat="1" ht="21" customHeight="1">
      <c r="A41" s="63"/>
      <c r="B41" s="58" t="s">
        <v>86</v>
      </c>
      <c r="C41" s="59"/>
      <c r="D41" s="22">
        <f aca="true" t="shared" si="9" ref="D41:AI41">D30-D40</f>
        <v>0</v>
      </c>
      <c r="E41" s="22">
        <f t="shared" si="9"/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  <c r="O41" s="22">
        <f t="shared" si="9"/>
        <v>0</v>
      </c>
      <c r="P41" s="22">
        <f t="shared" si="9"/>
        <v>0</v>
      </c>
      <c r="Q41" s="22">
        <f t="shared" si="9"/>
        <v>0</v>
      </c>
      <c r="R41" s="22">
        <f t="shared" si="9"/>
        <v>0</v>
      </c>
      <c r="S41" s="22">
        <f t="shared" si="9"/>
        <v>0</v>
      </c>
      <c r="T41" s="22">
        <f t="shared" si="9"/>
        <v>0</v>
      </c>
      <c r="U41" s="22">
        <f t="shared" si="9"/>
        <v>0</v>
      </c>
      <c r="V41" s="22">
        <f t="shared" si="9"/>
        <v>0</v>
      </c>
      <c r="W41" s="22">
        <f t="shared" si="9"/>
        <v>0</v>
      </c>
      <c r="X41" s="22">
        <f t="shared" si="9"/>
        <v>0</v>
      </c>
      <c r="Y41" s="22">
        <f t="shared" si="9"/>
        <v>0</v>
      </c>
      <c r="Z41" s="22">
        <f t="shared" si="9"/>
        <v>0</v>
      </c>
      <c r="AA41" s="22">
        <f t="shared" si="9"/>
        <v>0</v>
      </c>
      <c r="AB41" s="22">
        <f t="shared" si="9"/>
        <v>0</v>
      </c>
      <c r="AC41" s="22">
        <f t="shared" si="9"/>
        <v>0</v>
      </c>
      <c r="AD41" s="22">
        <f t="shared" si="9"/>
        <v>0</v>
      </c>
      <c r="AE41" s="22">
        <f t="shared" si="9"/>
        <v>0</v>
      </c>
      <c r="AF41" s="22">
        <f t="shared" si="9"/>
        <v>0</v>
      </c>
      <c r="AG41" s="22">
        <f t="shared" si="9"/>
        <v>0</v>
      </c>
      <c r="AH41" s="22">
        <f t="shared" si="9"/>
        <v>0</v>
      </c>
      <c r="AI41" s="22">
        <f t="shared" si="9"/>
        <v>0</v>
      </c>
    </row>
    <row r="42" spans="1:35" s="7" customFormat="1" ht="21" customHeight="1">
      <c r="A42" s="61" t="s">
        <v>87</v>
      </c>
      <c r="B42" s="64" t="s">
        <v>61</v>
      </c>
      <c r="C42" s="5" t="s">
        <v>88</v>
      </c>
      <c r="D42" s="3"/>
      <c r="E42" s="6"/>
      <c r="F42" s="16"/>
      <c r="G42" s="6"/>
      <c r="H42" s="6"/>
      <c r="I42" s="6"/>
      <c r="J42" s="3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3">
        <f>SUM(D42:AH42)</f>
        <v>0</v>
      </c>
    </row>
    <row r="43" spans="1:35" s="7" customFormat="1" ht="21" customHeight="1">
      <c r="A43" s="62"/>
      <c r="B43" s="65"/>
      <c r="C43" s="5" t="s">
        <v>89</v>
      </c>
      <c r="D43" s="3"/>
      <c r="E43" s="6"/>
      <c r="F43" s="1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3">
        <f>SUM(D43:AH43)</f>
        <v>0</v>
      </c>
    </row>
    <row r="44" spans="1:35" s="7" customFormat="1" ht="21" customHeight="1">
      <c r="A44" s="62"/>
      <c r="B44" s="65"/>
      <c r="C44" s="5" t="s">
        <v>90</v>
      </c>
      <c r="D44" s="3"/>
      <c r="E44" s="6"/>
      <c r="F44" s="18"/>
      <c r="G44" s="9"/>
      <c r="H44" s="9"/>
      <c r="I44" s="9"/>
      <c r="J44" s="8"/>
      <c r="K44" s="9"/>
      <c r="L44" s="9"/>
      <c r="M44" s="9"/>
      <c r="N44" s="9"/>
      <c r="O44" s="9"/>
      <c r="P44" s="9"/>
      <c r="Q44" s="9"/>
      <c r="R44" s="9"/>
      <c r="S44" s="9"/>
      <c r="T44" s="6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>
        <f>SUM(D44:AH44)</f>
        <v>0</v>
      </c>
    </row>
    <row r="45" spans="1:35" s="7" customFormat="1" ht="21" customHeight="1" hidden="1">
      <c r="A45" s="62"/>
      <c r="B45" s="65"/>
      <c r="C45" s="5" t="s">
        <v>91</v>
      </c>
      <c r="D45" s="3"/>
      <c r="E45" s="6"/>
      <c r="F45" s="16"/>
      <c r="G45" s="6"/>
      <c r="H45" s="6"/>
      <c r="I45" s="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>
        <f>SUM(D45:AH45)</f>
        <v>0</v>
      </c>
    </row>
    <row r="46" spans="1:35" s="7" customFormat="1" ht="21" customHeight="1">
      <c r="A46" s="62"/>
      <c r="B46" s="66"/>
      <c r="C46" s="5" t="s">
        <v>92</v>
      </c>
      <c r="D46" s="10"/>
      <c r="E46" s="6"/>
      <c r="F46" s="16"/>
      <c r="G46" s="6"/>
      <c r="H46" s="6"/>
      <c r="I46" s="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>
        <f>SUM(D46:AH46)</f>
        <v>0</v>
      </c>
    </row>
    <row r="47" spans="1:35" s="7" customFormat="1" ht="21" customHeight="1">
      <c r="A47" s="62"/>
      <c r="B47" s="54" t="s">
        <v>47</v>
      </c>
      <c r="C47" s="55"/>
      <c r="D47" s="25">
        <f aca="true" t="shared" si="10" ref="D47:AI47">SUM(D42:D46)</f>
        <v>0</v>
      </c>
      <c r="E47" s="25">
        <f t="shared" si="10"/>
        <v>0</v>
      </c>
      <c r="F47" s="25">
        <f t="shared" si="10"/>
        <v>0</v>
      </c>
      <c r="G47" s="25">
        <f t="shared" si="10"/>
        <v>0</v>
      </c>
      <c r="H47" s="25">
        <f t="shared" si="10"/>
        <v>0</v>
      </c>
      <c r="I47" s="25">
        <f t="shared" si="10"/>
        <v>0</v>
      </c>
      <c r="J47" s="25">
        <f t="shared" si="10"/>
        <v>0</v>
      </c>
      <c r="K47" s="25">
        <f t="shared" si="10"/>
        <v>0</v>
      </c>
      <c r="L47" s="25">
        <f t="shared" si="10"/>
        <v>0</v>
      </c>
      <c r="M47" s="25">
        <f t="shared" si="10"/>
        <v>0</v>
      </c>
      <c r="N47" s="25">
        <f t="shared" si="10"/>
        <v>0</v>
      </c>
      <c r="O47" s="25">
        <f t="shared" si="10"/>
        <v>0</v>
      </c>
      <c r="P47" s="25">
        <f t="shared" si="10"/>
        <v>0</v>
      </c>
      <c r="Q47" s="25">
        <f t="shared" si="10"/>
        <v>0</v>
      </c>
      <c r="R47" s="25">
        <f t="shared" si="10"/>
        <v>0</v>
      </c>
      <c r="S47" s="25">
        <f t="shared" si="10"/>
        <v>0</v>
      </c>
      <c r="T47" s="25">
        <f t="shared" si="10"/>
        <v>0</v>
      </c>
      <c r="U47" s="25">
        <f t="shared" si="10"/>
        <v>0</v>
      </c>
      <c r="V47" s="25">
        <f t="shared" si="10"/>
        <v>0</v>
      </c>
      <c r="W47" s="25">
        <f t="shared" si="10"/>
        <v>0</v>
      </c>
      <c r="X47" s="25">
        <f t="shared" si="10"/>
        <v>0</v>
      </c>
      <c r="Y47" s="25">
        <f t="shared" si="10"/>
        <v>0</v>
      </c>
      <c r="Z47" s="25">
        <f t="shared" si="10"/>
        <v>0</v>
      </c>
      <c r="AA47" s="25">
        <f t="shared" si="10"/>
        <v>0</v>
      </c>
      <c r="AB47" s="25">
        <f t="shared" si="10"/>
        <v>0</v>
      </c>
      <c r="AC47" s="25">
        <f t="shared" si="10"/>
        <v>0</v>
      </c>
      <c r="AD47" s="25">
        <f t="shared" si="10"/>
        <v>0</v>
      </c>
      <c r="AE47" s="25">
        <f t="shared" si="10"/>
        <v>0</v>
      </c>
      <c r="AF47" s="25">
        <f t="shared" si="10"/>
        <v>0</v>
      </c>
      <c r="AG47" s="25">
        <f t="shared" si="10"/>
        <v>0</v>
      </c>
      <c r="AH47" s="25">
        <f t="shared" si="10"/>
        <v>0</v>
      </c>
      <c r="AI47" s="25">
        <f t="shared" si="10"/>
        <v>0</v>
      </c>
    </row>
    <row r="48" spans="1:35" s="11" customFormat="1" ht="21" customHeight="1">
      <c r="A48" s="62"/>
      <c r="B48" s="64" t="s">
        <v>0</v>
      </c>
      <c r="C48" s="13" t="s">
        <v>93</v>
      </c>
      <c r="D48" s="14"/>
      <c r="E48" s="12"/>
      <c r="F48" s="1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3">
        <f aca="true" t="shared" si="11" ref="AI48:AI53">SUM(D48:AH48)</f>
        <v>0</v>
      </c>
    </row>
    <row r="49" spans="1:35" s="7" customFormat="1" ht="21" customHeight="1">
      <c r="A49" s="62"/>
      <c r="B49" s="65"/>
      <c r="C49" s="5" t="s">
        <v>94</v>
      </c>
      <c r="D49" s="10"/>
      <c r="E49" s="6"/>
      <c r="F49" s="16"/>
      <c r="G49" s="6"/>
      <c r="H49" s="6"/>
      <c r="I49" s="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>
        <v>0</v>
      </c>
      <c r="AI49" s="3">
        <f t="shared" si="11"/>
        <v>0</v>
      </c>
    </row>
    <row r="50" spans="1:35" s="7" customFormat="1" ht="21" customHeight="1">
      <c r="A50" s="62"/>
      <c r="B50" s="65"/>
      <c r="C50" s="5" t="s">
        <v>95</v>
      </c>
      <c r="D50" s="6"/>
      <c r="E50" s="6"/>
      <c r="F50" s="16"/>
      <c r="G50" s="6"/>
      <c r="H50" s="6"/>
      <c r="I50" s="6"/>
      <c r="J50" s="3"/>
      <c r="K50" s="3"/>
      <c r="L50" s="3"/>
      <c r="M50" s="3"/>
      <c r="N50" s="3"/>
      <c r="O50" s="3"/>
      <c r="P50" s="3"/>
      <c r="Q50" s="3"/>
      <c r="R50" s="3"/>
      <c r="S50" s="3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">
        <f t="shared" si="11"/>
        <v>0</v>
      </c>
    </row>
    <row r="51" spans="1:35" s="7" customFormat="1" ht="21" customHeight="1" hidden="1">
      <c r="A51" s="62"/>
      <c r="B51" s="65"/>
      <c r="C51" s="5" t="s">
        <v>96</v>
      </c>
      <c r="D51" s="3"/>
      <c r="E51" s="6"/>
      <c r="F51" s="16"/>
      <c r="G51" s="6"/>
      <c r="H51" s="6"/>
      <c r="I51" s="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>
        <f t="shared" si="11"/>
        <v>0</v>
      </c>
    </row>
    <row r="52" spans="1:35" s="7" customFormat="1" ht="21" customHeight="1" hidden="1">
      <c r="A52" s="62"/>
      <c r="B52" s="65"/>
      <c r="C52" s="5" t="s">
        <v>97</v>
      </c>
      <c r="D52" s="3"/>
      <c r="E52" s="6"/>
      <c r="F52" s="16"/>
      <c r="G52" s="6"/>
      <c r="H52" s="6"/>
      <c r="I52" s="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>
        <f t="shared" si="11"/>
        <v>0</v>
      </c>
    </row>
    <row r="53" spans="1:35" s="7" customFormat="1" ht="21" customHeight="1" hidden="1">
      <c r="A53" s="62"/>
      <c r="B53" s="66"/>
      <c r="C53" s="5" t="s">
        <v>98</v>
      </c>
      <c r="D53" s="3"/>
      <c r="E53" s="6"/>
      <c r="F53" s="16"/>
      <c r="G53" s="6"/>
      <c r="H53" s="6"/>
      <c r="I53" s="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>
        <f t="shared" si="11"/>
        <v>0</v>
      </c>
    </row>
    <row r="54" spans="1:35" s="7" customFormat="1" ht="21" customHeight="1">
      <c r="A54" s="56"/>
      <c r="B54" s="54" t="s">
        <v>70</v>
      </c>
      <c r="C54" s="55"/>
      <c r="D54" s="25">
        <f aca="true" t="shared" si="12" ref="D54:AI54">SUM(D48:D53)</f>
        <v>0</v>
      </c>
      <c r="E54" s="25">
        <f t="shared" si="12"/>
        <v>0</v>
      </c>
      <c r="F54" s="25">
        <f t="shared" si="12"/>
        <v>0</v>
      </c>
      <c r="G54" s="25">
        <f t="shared" si="12"/>
        <v>0</v>
      </c>
      <c r="H54" s="25">
        <f t="shared" si="12"/>
        <v>0</v>
      </c>
      <c r="I54" s="25">
        <f t="shared" si="12"/>
        <v>0</v>
      </c>
      <c r="J54" s="25">
        <f t="shared" si="12"/>
        <v>0</v>
      </c>
      <c r="K54" s="25">
        <f t="shared" si="12"/>
        <v>0</v>
      </c>
      <c r="L54" s="25">
        <f t="shared" si="12"/>
        <v>0</v>
      </c>
      <c r="M54" s="25">
        <f t="shared" si="12"/>
        <v>0</v>
      </c>
      <c r="N54" s="25">
        <f t="shared" si="12"/>
        <v>0</v>
      </c>
      <c r="O54" s="25">
        <f t="shared" si="12"/>
        <v>0</v>
      </c>
      <c r="P54" s="25">
        <f t="shared" si="12"/>
        <v>0</v>
      </c>
      <c r="Q54" s="25">
        <f t="shared" si="12"/>
        <v>0</v>
      </c>
      <c r="R54" s="25">
        <f t="shared" si="12"/>
        <v>0</v>
      </c>
      <c r="S54" s="25">
        <f t="shared" si="12"/>
        <v>0</v>
      </c>
      <c r="T54" s="25">
        <f t="shared" si="12"/>
        <v>0</v>
      </c>
      <c r="U54" s="25">
        <f t="shared" si="12"/>
        <v>0</v>
      </c>
      <c r="V54" s="25">
        <f t="shared" si="12"/>
        <v>0</v>
      </c>
      <c r="W54" s="25">
        <f t="shared" si="12"/>
        <v>0</v>
      </c>
      <c r="X54" s="25">
        <f t="shared" si="12"/>
        <v>0</v>
      </c>
      <c r="Y54" s="25">
        <f t="shared" si="12"/>
        <v>0</v>
      </c>
      <c r="Z54" s="25">
        <f t="shared" si="12"/>
        <v>0</v>
      </c>
      <c r="AA54" s="25">
        <f t="shared" si="12"/>
        <v>0</v>
      </c>
      <c r="AB54" s="25">
        <f t="shared" si="12"/>
        <v>0</v>
      </c>
      <c r="AC54" s="25">
        <f t="shared" si="12"/>
        <v>0</v>
      </c>
      <c r="AD54" s="25">
        <f t="shared" si="12"/>
        <v>0</v>
      </c>
      <c r="AE54" s="25">
        <f t="shared" si="12"/>
        <v>0</v>
      </c>
      <c r="AF54" s="25">
        <f t="shared" si="12"/>
        <v>0</v>
      </c>
      <c r="AG54" s="25">
        <f t="shared" si="12"/>
        <v>0</v>
      </c>
      <c r="AH54" s="25">
        <f t="shared" si="12"/>
        <v>0</v>
      </c>
      <c r="AI54" s="25">
        <f t="shared" si="12"/>
        <v>0</v>
      </c>
    </row>
    <row r="55" spans="1:35" s="11" customFormat="1" ht="21" customHeight="1">
      <c r="A55" s="56"/>
      <c r="B55" s="60" t="s">
        <v>99</v>
      </c>
      <c r="C55" s="60"/>
      <c r="D55" s="22">
        <f aca="true" t="shared" si="13" ref="D55:AI55">D47-D54</f>
        <v>0</v>
      </c>
      <c r="E55" s="22">
        <f t="shared" si="13"/>
        <v>0</v>
      </c>
      <c r="F55" s="22">
        <f t="shared" si="13"/>
        <v>0</v>
      </c>
      <c r="G55" s="22">
        <f t="shared" si="13"/>
        <v>0</v>
      </c>
      <c r="H55" s="22">
        <f t="shared" si="13"/>
        <v>0</v>
      </c>
      <c r="I55" s="22">
        <f t="shared" si="13"/>
        <v>0</v>
      </c>
      <c r="J55" s="22">
        <f t="shared" si="13"/>
        <v>0</v>
      </c>
      <c r="K55" s="22">
        <f t="shared" si="13"/>
        <v>0</v>
      </c>
      <c r="L55" s="22">
        <f t="shared" si="13"/>
        <v>0</v>
      </c>
      <c r="M55" s="22">
        <f t="shared" si="13"/>
        <v>0</v>
      </c>
      <c r="N55" s="22">
        <f t="shared" si="13"/>
        <v>0</v>
      </c>
      <c r="O55" s="22">
        <f t="shared" si="13"/>
        <v>0</v>
      </c>
      <c r="P55" s="22">
        <f t="shared" si="13"/>
        <v>0</v>
      </c>
      <c r="Q55" s="22">
        <f t="shared" si="13"/>
        <v>0</v>
      </c>
      <c r="R55" s="22">
        <f t="shared" si="13"/>
        <v>0</v>
      </c>
      <c r="S55" s="22">
        <f t="shared" si="13"/>
        <v>0</v>
      </c>
      <c r="T55" s="22">
        <f t="shared" si="13"/>
        <v>0</v>
      </c>
      <c r="U55" s="22">
        <f t="shared" si="13"/>
        <v>0</v>
      </c>
      <c r="V55" s="22">
        <f t="shared" si="13"/>
        <v>0</v>
      </c>
      <c r="W55" s="22">
        <f t="shared" si="13"/>
        <v>0</v>
      </c>
      <c r="X55" s="22">
        <f t="shared" si="13"/>
        <v>0</v>
      </c>
      <c r="Y55" s="22">
        <f t="shared" si="13"/>
        <v>0</v>
      </c>
      <c r="Z55" s="22">
        <f t="shared" si="13"/>
        <v>0</v>
      </c>
      <c r="AA55" s="22">
        <f t="shared" si="13"/>
        <v>0</v>
      </c>
      <c r="AB55" s="22">
        <f t="shared" si="13"/>
        <v>0</v>
      </c>
      <c r="AC55" s="22">
        <f t="shared" si="13"/>
        <v>0</v>
      </c>
      <c r="AD55" s="22">
        <f t="shared" si="13"/>
        <v>0</v>
      </c>
      <c r="AE55" s="22">
        <f t="shared" si="13"/>
        <v>0</v>
      </c>
      <c r="AF55" s="22">
        <f t="shared" si="13"/>
        <v>0</v>
      </c>
      <c r="AG55" s="22">
        <f t="shared" si="13"/>
        <v>0</v>
      </c>
      <c r="AH55" s="22">
        <f t="shared" si="13"/>
        <v>0</v>
      </c>
      <c r="AI55" s="22">
        <f t="shared" si="13"/>
        <v>0</v>
      </c>
    </row>
    <row r="56" spans="1:35" s="7" customFormat="1" ht="21" customHeight="1">
      <c r="A56" s="57"/>
      <c r="B56" s="58" t="s">
        <v>49</v>
      </c>
      <c r="C56" s="59"/>
      <c r="D56" s="23">
        <f aca="true" t="shared" si="14" ref="D56:AI56">D3+D25+D41+D55</f>
        <v>0</v>
      </c>
      <c r="E56" s="23">
        <f t="shared" si="14"/>
        <v>0</v>
      </c>
      <c r="F56" s="23">
        <f t="shared" si="14"/>
        <v>0</v>
      </c>
      <c r="G56" s="23">
        <f t="shared" si="14"/>
        <v>0</v>
      </c>
      <c r="H56" s="23">
        <f t="shared" si="14"/>
        <v>0</v>
      </c>
      <c r="I56" s="23">
        <f t="shared" si="14"/>
        <v>0</v>
      </c>
      <c r="J56" s="23">
        <f t="shared" si="14"/>
        <v>0</v>
      </c>
      <c r="K56" s="23">
        <f t="shared" si="14"/>
        <v>0</v>
      </c>
      <c r="L56" s="23">
        <f t="shared" si="14"/>
        <v>0</v>
      </c>
      <c r="M56" s="23">
        <f t="shared" si="14"/>
        <v>0</v>
      </c>
      <c r="N56" s="23">
        <f t="shared" si="14"/>
        <v>0</v>
      </c>
      <c r="O56" s="23">
        <f t="shared" si="14"/>
        <v>0</v>
      </c>
      <c r="P56" s="23">
        <f t="shared" si="14"/>
        <v>0</v>
      </c>
      <c r="Q56" s="23">
        <f t="shared" si="14"/>
        <v>0</v>
      </c>
      <c r="R56" s="23">
        <f t="shared" si="14"/>
        <v>0</v>
      </c>
      <c r="S56" s="23">
        <f t="shared" si="14"/>
        <v>0</v>
      </c>
      <c r="T56" s="23">
        <f t="shared" si="14"/>
        <v>0</v>
      </c>
      <c r="U56" s="23">
        <f t="shared" si="14"/>
        <v>0</v>
      </c>
      <c r="V56" s="23">
        <f t="shared" si="14"/>
        <v>0</v>
      </c>
      <c r="W56" s="23">
        <f t="shared" si="14"/>
        <v>0</v>
      </c>
      <c r="X56" s="23">
        <f t="shared" si="14"/>
        <v>0</v>
      </c>
      <c r="Y56" s="23">
        <f t="shared" si="14"/>
        <v>0</v>
      </c>
      <c r="Z56" s="23">
        <f t="shared" si="14"/>
        <v>0</v>
      </c>
      <c r="AA56" s="23">
        <f t="shared" si="14"/>
        <v>0</v>
      </c>
      <c r="AB56" s="23">
        <f t="shared" si="14"/>
        <v>0</v>
      </c>
      <c r="AC56" s="23">
        <f t="shared" si="14"/>
        <v>0</v>
      </c>
      <c r="AD56" s="23">
        <f t="shared" si="14"/>
        <v>0</v>
      </c>
      <c r="AE56" s="23">
        <f t="shared" si="14"/>
        <v>0</v>
      </c>
      <c r="AF56" s="23">
        <f t="shared" si="14"/>
        <v>0</v>
      </c>
      <c r="AG56" s="23">
        <f t="shared" si="14"/>
        <v>0</v>
      </c>
      <c r="AH56" s="23">
        <f t="shared" si="14"/>
        <v>0</v>
      </c>
      <c r="AI56" s="23">
        <f t="shared" si="14"/>
        <v>0</v>
      </c>
    </row>
    <row r="59" spans="1:3" ht="21" customHeight="1">
      <c r="A59" s="31" t="s">
        <v>39</v>
      </c>
      <c r="B59" s="32"/>
      <c r="C59" s="32"/>
    </row>
    <row r="60" spans="1:3" ht="21" customHeight="1">
      <c r="A60" s="32"/>
      <c r="B60" s="32"/>
      <c r="C60" s="32"/>
    </row>
    <row r="61" spans="1:3" ht="21" customHeight="1">
      <c r="A61" s="32"/>
      <c r="B61" s="32"/>
      <c r="C61" s="32"/>
    </row>
    <row r="62" spans="1:3" ht="21" customHeight="1">
      <c r="A62" s="32"/>
      <c r="B62" s="32"/>
      <c r="C62" s="32"/>
    </row>
    <row r="63" spans="1:3" ht="21" customHeight="1">
      <c r="A63" s="32"/>
      <c r="B63" s="32"/>
      <c r="C63" s="32"/>
    </row>
    <row r="64" spans="1:3" ht="21" customHeight="1">
      <c r="A64" s="32"/>
      <c r="B64" s="32"/>
      <c r="C64" s="32"/>
    </row>
    <row r="65" spans="1:3" ht="21" customHeight="1">
      <c r="A65" s="32"/>
      <c r="B65" s="32"/>
      <c r="C65" s="32"/>
    </row>
  </sheetData>
  <sheetProtection/>
  <mergeCells count="22">
    <mergeCell ref="B40:C40"/>
    <mergeCell ref="B26:B29"/>
    <mergeCell ref="B31:B39"/>
    <mergeCell ref="B30:C30"/>
    <mergeCell ref="A2:C2"/>
    <mergeCell ref="A3:C3"/>
    <mergeCell ref="A4:A25"/>
    <mergeCell ref="B10:C10"/>
    <mergeCell ref="B11:B23"/>
    <mergeCell ref="B24:C24"/>
    <mergeCell ref="B25:C25"/>
    <mergeCell ref="B4:B9"/>
    <mergeCell ref="B54:C54"/>
    <mergeCell ref="B47:C47"/>
    <mergeCell ref="A54:A56"/>
    <mergeCell ref="B56:C56"/>
    <mergeCell ref="B55:C55"/>
    <mergeCell ref="A26:A41"/>
    <mergeCell ref="B41:C41"/>
    <mergeCell ref="A42:A53"/>
    <mergeCell ref="B42:B46"/>
    <mergeCell ref="B48:B53"/>
  </mergeCells>
  <printOptions horizontalCentered="1"/>
  <pageMargins left="0.1968503937007874" right="0.1968503937007874" top="0.2362204724409449" bottom="0.2755905511811024" header="0.15748031496062992" footer="0.1968503937007874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PageLayoutView="0" workbookViewId="0" topLeftCell="A7">
      <selection activeCell="A2" sqref="A2:C2"/>
    </sheetView>
  </sheetViews>
  <sheetFormatPr defaultColWidth="12.25390625" defaultRowHeight="21" customHeight="1"/>
  <cols>
    <col min="1" max="2" width="12.25390625" style="26" customWidth="1"/>
    <col min="3" max="3" width="16.25390625" style="26" customWidth="1"/>
    <col min="4" max="4" width="20.75390625" style="26" customWidth="1"/>
    <col min="5" max="5" width="20.75390625" style="28" customWidth="1"/>
    <col min="6" max="6" width="20.75390625" style="29" customWidth="1"/>
    <col min="7" max="8" width="20.75390625" style="28" customWidth="1"/>
    <col min="9" max="35" width="20.75390625" style="26" customWidth="1"/>
    <col min="36" max="16384" width="12.25390625" style="26" customWidth="1"/>
  </cols>
  <sheetData>
    <row r="1" spans="1:2" ht="21" customHeight="1">
      <c r="A1" s="26" t="s">
        <v>50</v>
      </c>
      <c r="B1" s="27" t="s">
        <v>1494</v>
      </c>
    </row>
    <row r="2" spans="1:35" s="1" customFormat="1" ht="21" customHeight="1">
      <c r="A2" s="67" t="s">
        <v>57</v>
      </c>
      <c r="B2" s="67"/>
      <c r="C2" s="67"/>
      <c r="D2" s="30" t="s">
        <v>221</v>
      </c>
      <c r="E2" s="30" t="s">
        <v>222</v>
      </c>
      <c r="F2" s="30" t="s">
        <v>223</v>
      </c>
      <c r="G2" s="30" t="s">
        <v>224</v>
      </c>
      <c r="H2" s="30" t="s">
        <v>225</v>
      </c>
      <c r="I2" s="30" t="s">
        <v>226</v>
      </c>
      <c r="J2" s="30" t="s">
        <v>227</v>
      </c>
      <c r="K2" s="30" t="s">
        <v>228</v>
      </c>
      <c r="L2" s="30" t="s">
        <v>229</v>
      </c>
      <c r="M2" s="30" t="s">
        <v>230</v>
      </c>
      <c r="N2" s="30" t="s">
        <v>231</v>
      </c>
      <c r="O2" s="30" t="s">
        <v>232</v>
      </c>
      <c r="P2" s="30" t="s">
        <v>233</v>
      </c>
      <c r="Q2" s="30" t="s">
        <v>234</v>
      </c>
      <c r="R2" s="30" t="s">
        <v>235</v>
      </c>
      <c r="S2" s="30" t="s">
        <v>236</v>
      </c>
      <c r="T2" s="30" t="s">
        <v>237</v>
      </c>
      <c r="U2" s="30" t="s">
        <v>238</v>
      </c>
      <c r="V2" s="30" t="s">
        <v>239</v>
      </c>
      <c r="W2" s="30" t="s">
        <v>240</v>
      </c>
      <c r="X2" s="30" t="s">
        <v>241</v>
      </c>
      <c r="Y2" s="30" t="s">
        <v>242</v>
      </c>
      <c r="Z2" s="30" t="s">
        <v>243</v>
      </c>
      <c r="AA2" s="30" t="s">
        <v>244</v>
      </c>
      <c r="AB2" s="30" t="s">
        <v>245</v>
      </c>
      <c r="AC2" s="30" t="s">
        <v>246</v>
      </c>
      <c r="AD2" s="30" t="s">
        <v>247</v>
      </c>
      <c r="AE2" s="30" t="s">
        <v>248</v>
      </c>
      <c r="AF2" s="30" t="s">
        <v>249</v>
      </c>
      <c r="AG2" s="30" t="s">
        <v>250</v>
      </c>
      <c r="AH2" s="30" t="s">
        <v>251</v>
      </c>
      <c r="AI2" s="21" t="s">
        <v>40</v>
      </c>
    </row>
    <row r="3" spans="1:35" s="4" customFormat="1" ht="21" customHeight="1">
      <c r="A3" s="60" t="s">
        <v>59</v>
      </c>
      <c r="B3" s="68"/>
      <c r="C3" s="68"/>
      <c r="D3" s="22">
        <f>'1月'!AH56</f>
        <v>0</v>
      </c>
      <c r="E3" s="22">
        <f aca="true" t="shared" si="0" ref="E3:AH3">D56</f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22">
        <f t="shared" si="0"/>
        <v>0</v>
      </c>
      <c r="AI3" s="25">
        <f>D3</f>
        <v>0</v>
      </c>
    </row>
    <row r="4" spans="1:35" s="7" customFormat="1" ht="21" customHeight="1">
      <c r="A4" s="61" t="s">
        <v>60</v>
      </c>
      <c r="B4" s="64" t="s">
        <v>61</v>
      </c>
      <c r="C4" s="5" t="s">
        <v>41</v>
      </c>
      <c r="D4" s="6"/>
      <c r="E4" s="6"/>
      <c r="F4" s="1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3">
        <f aca="true" t="shared" si="1" ref="AI4:AI9">SUM(D4:AH4)</f>
        <v>0</v>
      </c>
    </row>
    <row r="5" spans="1:35" s="7" customFormat="1" ht="21" customHeight="1">
      <c r="A5" s="62"/>
      <c r="B5" s="65"/>
      <c r="C5" s="5" t="s">
        <v>42</v>
      </c>
      <c r="D5" s="6"/>
      <c r="E5" s="6"/>
      <c r="F5" s="1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3">
        <f t="shared" si="1"/>
        <v>0</v>
      </c>
    </row>
    <row r="6" spans="1:35" s="7" customFormat="1" ht="21" customHeight="1">
      <c r="A6" s="62"/>
      <c r="B6" s="65"/>
      <c r="C6" s="5" t="s">
        <v>43</v>
      </c>
      <c r="D6" s="6"/>
      <c r="E6" s="6"/>
      <c r="F6" s="1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3">
        <f t="shared" si="1"/>
        <v>0</v>
      </c>
    </row>
    <row r="7" spans="1:35" s="7" customFormat="1" ht="21" customHeight="1">
      <c r="A7" s="62"/>
      <c r="B7" s="65"/>
      <c r="C7" s="5" t="s">
        <v>62</v>
      </c>
      <c r="D7" s="6"/>
      <c r="E7" s="6"/>
      <c r="F7" s="1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3">
        <f t="shared" si="1"/>
        <v>0</v>
      </c>
    </row>
    <row r="8" spans="1:35" s="7" customFormat="1" ht="21" customHeight="1">
      <c r="A8" s="62"/>
      <c r="B8" s="65"/>
      <c r="C8" s="5" t="s">
        <v>63</v>
      </c>
      <c r="D8" s="6"/>
      <c r="E8" s="6"/>
      <c r="F8" s="1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3">
        <f t="shared" si="1"/>
        <v>0</v>
      </c>
    </row>
    <row r="9" spans="1:35" s="7" customFormat="1" ht="21" customHeight="1">
      <c r="A9" s="62"/>
      <c r="B9" s="66"/>
      <c r="C9" s="5"/>
      <c r="D9" s="6"/>
      <c r="E9" s="6"/>
      <c r="F9" s="1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3">
        <f t="shared" si="1"/>
        <v>0</v>
      </c>
    </row>
    <row r="10" spans="1:35" s="7" customFormat="1" ht="21" customHeight="1">
      <c r="A10" s="62"/>
      <c r="B10" s="58" t="s">
        <v>100</v>
      </c>
      <c r="C10" s="59"/>
      <c r="D10" s="22">
        <f aca="true" t="shared" si="2" ref="D10:AI10">SUM(D4:D9)</f>
        <v>0</v>
      </c>
      <c r="E10" s="22">
        <f t="shared" si="2"/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2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 t="shared" si="2"/>
        <v>0</v>
      </c>
      <c r="AG10" s="22">
        <f t="shared" si="2"/>
        <v>0</v>
      </c>
      <c r="AH10" s="22">
        <f t="shared" si="2"/>
        <v>0</v>
      </c>
      <c r="AI10" s="22">
        <f t="shared" si="2"/>
        <v>0</v>
      </c>
    </row>
    <row r="11" spans="1:35" s="17" customFormat="1" ht="21" customHeight="1">
      <c r="A11" s="62"/>
      <c r="B11" s="64" t="s">
        <v>44</v>
      </c>
      <c r="C11" s="15" t="s">
        <v>65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">
        <f aca="true" t="shared" si="3" ref="AI11:AI23">SUM(D11:AH11)</f>
        <v>0</v>
      </c>
    </row>
    <row r="12" spans="1:35" s="17" customFormat="1" ht="21" customHeight="1">
      <c r="A12" s="62"/>
      <c r="B12" s="65"/>
      <c r="C12" s="15" t="s">
        <v>1490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">
        <f t="shared" si="3"/>
        <v>0</v>
      </c>
    </row>
    <row r="13" spans="1:35" s="7" customFormat="1" ht="21" customHeight="1">
      <c r="A13" s="62"/>
      <c r="B13" s="65"/>
      <c r="C13" s="53" t="s">
        <v>1491</v>
      </c>
      <c r="D13" s="6"/>
      <c r="E13" s="6"/>
      <c r="F13" s="16"/>
      <c r="G13" s="16"/>
      <c r="H13" s="6"/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3">
        <f t="shared" si="3"/>
        <v>0</v>
      </c>
    </row>
    <row r="14" spans="1:35" s="7" customFormat="1" ht="21" customHeight="1">
      <c r="A14" s="62"/>
      <c r="B14" s="65"/>
      <c r="C14" s="5" t="s">
        <v>1492</v>
      </c>
      <c r="D14" s="6"/>
      <c r="E14" s="6"/>
      <c r="F14" s="16"/>
      <c r="G14" s="16"/>
      <c r="H14" s="6"/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3">
        <f t="shared" si="3"/>
        <v>0</v>
      </c>
    </row>
    <row r="15" spans="1:35" s="7" customFormat="1" ht="21" customHeight="1">
      <c r="A15" s="62"/>
      <c r="B15" s="65"/>
      <c r="C15" s="5" t="s">
        <v>1493</v>
      </c>
      <c r="D15" s="6"/>
      <c r="E15" s="6"/>
      <c r="F15" s="16"/>
      <c r="G15" s="16"/>
      <c r="H15" s="6"/>
      <c r="I15" s="1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3">
        <f t="shared" si="3"/>
        <v>0</v>
      </c>
    </row>
    <row r="16" spans="1:35" s="7" customFormat="1" ht="21" customHeight="1">
      <c r="A16" s="62"/>
      <c r="B16" s="65"/>
      <c r="C16" s="5" t="s">
        <v>66</v>
      </c>
      <c r="D16" s="6"/>
      <c r="E16" s="6"/>
      <c r="F16" s="16"/>
      <c r="G16" s="16"/>
      <c r="H16" s="6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3">
        <f t="shared" si="3"/>
        <v>0</v>
      </c>
    </row>
    <row r="17" spans="1:35" s="7" customFormat="1" ht="21" customHeight="1">
      <c r="A17" s="62"/>
      <c r="B17" s="65"/>
      <c r="C17" s="5" t="s">
        <v>67</v>
      </c>
      <c r="D17" s="6"/>
      <c r="E17" s="6"/>
      <c r="F17" s="18"/>
      <c r="G17" s="1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3">
        <f t="shared" si="3"/>
        <v>0</v>
      </c>
    </row>
    <row r="18" spans="1:35" s="7" customFormat="1" ht="21" customHeight="1">
      <c r="A18" s="62"/>
      <c r="B18" s="65"/>
      <c r="C18" s="15" t="s">
        <v>103</v>
      </c>
      <c r="D18" s="6"/>
      <c r="E18" s="6"/>
      <c r="F18" s="16"/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3">
        <f t="shared" si="3"/>
        <v>0</v>
      </c>
    </row>
    <row r="19" spans="1:35" s="7" customFormat="1" ht="21" customHeight="1">
      <c r="A19" s="62"/>
      <c r="B19" s="65"/>
      <c r="C19" s="5" t="s">
        <v>104</v>
      </c>
      <c r="D19" s="6"/>
      <c r="E19" s="6"/>
      <c r="F19" s="16"/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3">
        <f t="shared" si="3"/>
        <v>0</v>
      </c>
    </row>
    <row r="20" spans="1:35" s="7" customFormat="1" ht="21" customHeight="1">
      <c r="A20" s="62"/>
      <c r="B20" s="65"/>
      <c r="C20" s="3"/>
      <c r="D20" s="6"/>
      <c r="E20" s="6"/>
      <c r="F20" s="16"/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3">
        <f t="shared" si="3"/>
        <v>0</v>
      </c>
    </row>
    <row r="21" spans="1:35" s="7" customFormat="1" ht="21" customHeight="1">
      <c r="A21" s="62"/>
      <c r="B21" s="65"/>
      <c r="C21" s="3"/>
      <c r="D21" s="6"/>
      <c r="E21" s="6"/>
      <c r="F21" s="16"/>
      <c r="G21" s="1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3">
        <f t="shared" si="3"/>
        <v>0</v>
      </c>
    </row>
    <row r="22" spans="1:35" s="17" customFormat="1" ht="21" customHeight="1">
      <c r="A22" s="62"/>
      <c r="B22" s="65"/>
      <c r="C22" s="10"/>
      <c r="D22" s="1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3">
        <f t="shared" si="3"/>
        <v>0</v>
      </c>
    </row>
    <row r="23" spans="1:35" s="7" customFormat="1" ht="21" customHeight="1">
      <c r="A23" s="62"/>
      <c r="B23" s="66"/>
      <c r="C23" s="2"/>
      <c r="D23" s="6"/>
      <c r="E23" s="6"/>
      <c r="F23" s="1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3">
        <f t="shared" si="3"/>
        <v>0</v>
      </c>
    </row>
    <row r="24" spans="1:35" s="7" customFormat="1" ht="21" customHeight="1">
      <c r="A24" s="62"/>
      <c r="B24" s="58" t="s">
        <v>70</v>
      </c>
      <c r="C24" s="59"/>
      <c r="D24" s="22">
        <f aca="true" t="shared" si="4" ref="D24:AI24">SUM(D11:D23)</f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2">
        <f t="shared" si="4"/>
        <v>0</v>
      </c>
      <c r="R24" s="22">
        <f t="shared" si="4"/>
        <v>0</v>
      </c>
      <c r="S24" s="22">
        <f t="shared" si="4"/>
        <v>0</v>
      </c>
      <c r="T24" s="22">
        <f t="shared" si="4"/>
        <v>0</v>
      </c>
      <c r="U24" s="22">
        <f t="shared" si="4"/>
        <v>0</v>
      </c>
      <c r="V24" s="22">
        <f t="shared" si="4"/>
        <v>0</v>
      </c>
      <c r="W24" s="22">
        <f t="shared" si="4"/>
        <v>0</v>
      </c>
      <c r="X24" s="22">
        <f t="shared" si="4"/>
        <v>0</v>
      </c>
      <c r="Y24" s="22">
        <f t="shared" si="4"/>
        <v>0</v>
      </c>
      <c r="Z24" s="22">
        <f t="shared" si="4"/>
        <v>0</v>
      </c>
      <c r="AA24" s="22">
        <f t="shared" si="4"/>
        <v>0</v>
      </c>
      <c r="AB24" s="22">
        <f t="shared" si="4"/>
        <v>0</v>
      </c>
      <c r="AC24" s="22">
        <f t="shared" si="4"/>
        <v>0</v>
      </c>
      <c r="AD24" s="22">
        <f t="shared" si="4"/>
        <v>0</v>
      </c>
      <c r="AE24" s="22">
        <f t="shared" si="4"/>
        <v>0</v>
      </c>
      <c r="AF24" s="22">
        <f t="shared" si="4"/>
        <v>0</v>
      </c>
      <c r="AG24" s="22">
        <f t="shared" si="4"/>
        <v>0</v>
      </c>
      <c r="AH24" s="22">
        <f t="shared" si="4"/>
        <v>0</v>
      </c>
      <c r="AI24" s="22">
        <f t="shared" si="4"/>
        <v>0</v>
      </c>
    </row>
    <row r="25" spans="1:35" s="19" customFormat="1" ht="21" customHeight="1">
      <c r="A25" s="63"/>
      <c r="B25" s="58" t="s">
        <v>105</v>
      </c>
      <c r="C25" s="59"/>
      <c r="D25" s="23">
        <f aca="true" t="shared" si="5" ref="D25:AI25">D10-D24</f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3">
        <f t="shared" si="5"/>
        <v>0</v>
      </c>
      <c r="Q25" s="23">
        <f t="shared" si="5"/>
        <v>0</v>
      </c>
      <c r="R25" s="23">
        <f t="shared" si="5"/>
        <v>0</v>
      </c>
      <c r="S25" s="23">
        <f t="shared" si="5"/>
        <v>0</v>
      </c>
      <c r="T25" s="23">
        <f t="shared" si="5"/>
        <v>0</v>
      </c>
      <c r="U25" s="23">
        <f t="shared" si="5"/>
        <v>0</v>
      </c>
      <c r="V25" s="23">
        <f t="shared" si="5"/>
        <v>0</v>
      </c>
      <c r="W25" s="23">
        <f t="shared" si="5"/>
        <v>0</v>
      </c>
      <c r="X25" s="23">
        <f t="shared" si="5"/>
        <v>0</v>
      </c>
      <c r="Y25" s="23">
        <f t="shared" si="5"/>
        <v>0</v>
      </c>
      <c r="Z25" s="23">
        <f t="shared" si="5"/>
        <v>0</v>
      </c>
      <c r="AA25" s="23">
        <f t="shared" si="5"/>
        <v>0</v>
      </c>
      <c r="AB25" s="23">
        <f t="shared" si="5"/>
        <v>0</v>
      </c>
      <c r="AC25" s="23">
        <f t="shared" si="5"/>
        <v>0</v>
      </c>
      <c r="AD25" s="23">
        <f t="shared" si="5"/>
        <v>0</v>
      </c>
      <c r="AE25" s="23">
        <f t="shared" si="5"/>
        <v>0</v>
      </c>
      <c r="AF25" s="23">
        <f t="shared" si="5"/>
        <v>0</v>
      </c>
      <c r="AG25" s="23">
        <f t="shared" si="5"/>
        <v>0</v>
      </c>
      <c r="AH25" s="23">
        <f t="shared" si="5"/>
        <v>0</v>
      </c>
      <c r="AI25" s="23">
        <f t="shared" si="5"/>
        <v>0</v>
      </c>
    </row>
    <row r="26" spans="1:35" s="7" customFormat="1" ht="21" customHeight="1">
      <c r="A26" s="61" t="s">
        <v>106</v>
      </c>
      <c r="B26" s="64" t="s">
        <v>61</v>
      </c>
      <c r="C26" s="5" t="s">
        <v>107</v>
      </c>
      <c r="D26" s="3"/>
      <c r="E26" s="6"/>
      <c r="F26" s="1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3">
        <f>SUM(D26:AH26)</f>
        <v>0</v>
      </c>
    </row>
    <row r="27" spans="1:35" s="7" customFormat="1" ht="21" customHeight="1">
      <c r="A27" s="62"/>
      <c r="B27" s="65"/>
      <c r="C27" s="5" t="s">
        <v>74</v>
      </c>
      <c r="D27" s="3"/>
      <c r="E27" s="6"/>
      <c r="F27" s="16"/>
      <c r="G27" s="6"/>
      <c r="H27" s="6"/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>
        <f>SUM(D27:AH27)</f>
        <v>0</v>
      </c>
    </row>
    <row r="28" spans="1:35" s="7" customFormat="1" ht="21" customHeight="1">
      <c r="A28" s="62"/>
      <c r="B28" s="65"/>
      <c r="C28" s="5" t="s">
        <v>75</v>
      </c>
      <c r="D28" s="6"/>
      <c r="E28" s="6"/>
      <c r="F28" s="16"/>
      <c r="G28" s="6"/>
      <c r="H28" s="6"/>
      <c r="I28" s="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f>SUM(D28:AH28)</f>
        <v>0</v>
      </c>
    </row>
    <row r="29" spans="1:35" s="7" customFormat="1" ht="21" customHeight="1">
      <c r="A29" s="62"/>
      <c r="B29" s="65"/>
      <c r="C29" s="5" t="s">
        <v>108</v>
      </c>
      <c r="D29" s="6"/>
      <c r="E29" s="6"/>
      <c r="F29" s="16"/>
      <c r="G29" s="6"/>
      <c r="H29" s="6"/>
      <c r="I29" s="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>
        <f>SUM(D29:AH29)</f>
        <v>0</v>
      </c>
    </row>
    <row r="30" spans="1:35" s="7" customFormat="1" ht="21" customHeight="1">
      <c r="A30" s="62"/>
      <c r="B30" s="69" t="s">
        <v>45</v>
      </c>
      <c r="C30" s="70"/>
      <c r="D30" s="24">
        <f aca="true" t="shared" si="6" ref="D30:AI30">SUM(D26:D29)</f>
        <v>0</v>
      </c>
      <c r="E30" s="24">
        <f t="shared" si="6"/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 t="shared" si="6"/>
        <v>0</v>
      </c>
      <c r="O30" s="24">
        <f t="shared" si="6"/>
        <v>0</v>
      </c>
      <c r="P30" s="24">
        <f t="shared" si="6"/>
        <v>0</v>
      </c>
      <c r="Q30" s="24">
        <f t="shared" si="6"/>
        <v>0</v>
      </c>
      <c r="R30" s="24">
        <f t="shared" si="6"/>
        <v>0</v>
      </c>
      <c r="S30" s="24">
        <f t="shared" si="6"/>
        <v>0</v>
      </c>
      <c r="T30" s="24">
        <f t="shared" si="6"/>
        <v>0</v>
      </c>
      <c r="U30" s="24">
        <f t="shared" si="6"/>
        <v>0</v>
      </c>
      <c r="V30" s="24">
        <f t="shared" si="6"/>
        <v>0</v>
      </c>
      <c r="W30" s="24">
        <f t="shared" si="6"/>
        <v>0</v>
      </c>
      <c r="X30" s="24">
        <f t="shared" si="6"/>
        <v>0</v>
      </c>
      <c r="Y30" s="24">
        <f t="shared" si="6"/>
        <v>0</v>
      </c>
      <c r="Z30" s="24">
        <f t="shared" si="6"/>
        <v>0</v>
      </c>
      <c r="AA30" s="24">
        <f t="shared" si="6"/>
        <v>0</v>
      </c>
      <c r="AB30" s="24">
        <f t="shared" si="6"/>
        <v>0</v>
      </c>
      <c r="AC30" s="24">
        <f t="shared" si="6"/>
        <v>0</v>
      </c>
      <c r="AD30" s="24">
        <f t="shared" si="6"/>
        <v>0</v>
      </c>
      <c r="AE30" s="24">
        <f t="shared" si="6"/>
        <v>0</v>
      </c>
      <c r="AF30" s="24">
        <f t="shared" si="6"/>
        <v>0</v>
      </c>
      <c r="AG30" s="24">
        <f t="shared" si="6"/>
        <v>0</v>
      </c>
      <c r="AH30" s="24">
        <f t="shared" si="6"/>
        <v>0</v>
      </c>
      <c r="AI30" s="24">
        <f t="shared" si="6"/>
        <v>0</v>
      </c>
    </row>
    <row r="31" spans="1:35" s="7" customFormat="1" ht="21" customHeight="1">
      <c r="A31" s="62"/>
      <c r="B31" s="64" t="s">
        <v>44</v>
      </c>
      <c r="C31" s="5" t="s">
        <v>55</v>
      </c>
      <c r="D31" s="6"/>
      <c r="E31" s="6"/>
      <c r="F31" s="1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3">
        <f aca="true" t="shared" si="7" ref="AI31:AI39">SUM(D31:AH31)</f>
        <v>0</v>
      </c>
    </row>
    <row r="32" spans="1:35" s="17" customFormat="1" ht="21" customHeight="1">
      <c r="A32" s="62"/>
      <c r="B32" s="65"/>
      <c r="C32" s="15" t="s">
        <v>54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3">
        <f t="shared" si="7"/>
        <v>0</v>
      </c>
    </row>
    <row r="33" spans="1:35" s="7" customFormat="1" ht="21" customHeight="1">
      <c r="A33" s="62"/>
      <c r="B33" s="65"/>
      <c r="C33" s="5" t="s">
        <v>78</v>
      </c>
      <c r="D33" s="2" t="s">
        <v>109</v>
      </c>
      <c r="E33" s="6"/>
      <c r="F33" s="1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3">
        <f t="shared" si="7"/>
        <v>0</v>
      </c>
    </row>
    <row r="34" spans="1:35" s="7" customFormat="1" ht="21" customHeight="1">
      <c r="A34" s="62"/>
      <c r="B34" s="65"/>
      <c r="C34" s="5" t="s">
        <v>80</v>
      </c>
      <c r="D34" s="6"/>
      <c r="E34" s="6"/>
      <c r="F34" s="1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3">
        <f t="shared" si="7"/>
        <v>0</v>
      </c>
    </row>
    <row r="35" spans="1:35" s="17" customFormat="1" ht="21" customHeight="1">
      <c r="A35" s="62"/>
      <c r="B35" s="65"/>
      <c r="C35" s="15" t="s">
        <v>81</v>
      </c>
      <c r="D35" s="18"/>
      <c r="E35" s="18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">
        <f t="shared" si="7"/>
        <v>0</v>
      </c>
    </row>
    <row r="36" spans="1:35" s="7" customFormat="1" ht="21" customHeight="1">
      <c r="A36" s="62"/>
      <c r="B36" s="65"/>
      <c r="C36" s="5" t="s">
        <v>51</v>
      </c>
      <c r="D36" s="6"/>
      <c r="E36" s="6"/>
      <c r="F36" s="1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3">
        <f t="shared" si="7"/>
        <v>0</v>
      </c>
    </row>
    <row r="37" spans="1:35" s="7" customFormat="1" ht="21" customHeight="1">
      <c r="A37" s="62"/>
      <c r="B37" s="65"/>
      <c r="C37" s="5" t="s">
        <v>52</v>
      </c>
      <c r="D37" s="6"/>
      <c r="E37" s="6"/>
      <c r="F37" s="16"/>
      <c r="G37" s="6"/>
      <c r="H37" s="6"/>
      <c r="I37" s="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>
        <f t="shared" si="7"/>
        <v>0</v>
      </c>
    </row>
    <row r="38" spans="1:35" s="7" customFormat="1" ht="21" customHeight="1">
      <c r="A38" s="62"/>
      <c r="B38" s="65"/>
      <c r="C38" s="5" t="s">
        <v>53</v>
      </c>
      <c r="D38" s="6"/>
      <c r="E38" s="6"/>
      <c r="F38" s="16"/>
      <c r="G38" s="6"/>
      <c r="H38" s="6"/>
      <c r="I38" s="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>
        <f t="shared" si="7"/>
        <v>0</v>
      </c>
    </row>
    <row r="39" spans="1:35" s="7" customFormat="1" ht="21" customHeight="1">
      <c r="A39" s="62"/>
      <c r="B39" s="66"/>
      <c r="C39" s="5" t="s">
        <v>84</v>
      </c>
      <c r="D39" s="6"/>
      <c r="E39" s="6"/>
      <c r="F39" s="16"/>
      <c r="G39" s="6"/>
      <c r="H39" s="6"/>
      <c r="I39" s="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>
        <f t="shared" si="7"/>
        <v>0</v>
      </c>
    </row>
    <row r="40" spans="1:35" s="7" customFormat="1" ht="21" customHeight="1">
      <c r="A40" s="62"/>
      <c r="B40" s="54" t="s">
        <v>85</v>
      </c>
      <c r="C40" s="55"/>
      <c r="D40" s="24">
        <f aca="true" t="shared" si="8" ref="D40:AI40">SUM(D31:D39)</f>
        <v>0</v>
      </c>
      <c r="E40" s="24">
        <f t="shared" si="8"/>
        <v>0</v>
      </c>
      <c r="F40" s="24">
        <f t="shared" si="8"/>
        <v>0</v>
      </c>
      <c r="G40" s="24">
        <f t="shared" si="8"/>
        <v>0</v>
      </c>
      <c r="H40" s="24">
        <f t="shared" si="8"/>
        <v>0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0</v>
      </c>
      <c r="O40" s="24">
        <f t="shared" si="8"/>
        <v>0</v>
      </c>
      <c r="P40" s="24">
        <f t="shared" si="8"/>
        <v>0</v>
      </c>
      <c r="Q40" s="24">
        <f t="shared" si="8"/>
        <v>0</v>
      </c>
      <c r="R40" s="24">
        <f t="shared" si="8"/>
        <v>0</v>
      </c>
      <c r="S40" s="24">
        <f t="shared" si="8"/>
        <v>0</v>
      </c>
      <c r="T40" s="24">
        <f t="shared" si="8"/>
        <v>0</v>
      </c>
      <c r="U40" s="24">
        <f t="shared" si="8"/>
        <v>0</v>
      </c>
      <c r="V40" s="24">
        <f t="shared" si="8"/>
        <v>0</v>
      </c>
      <c r="W40" s="24">
        <f t="shared" si="8"/>
        <v>0</v>
      </c>
      <c r="X40" s="24">
        <f t="shared" si="8"/>
        <v>0</v>
      </c>
      <c r="Y40" s="24">
        <f t="shared" si="8"/>
        <v>0</v>
      </c>
      <c r="Z40" s="24">
        <f t="shared" si="8"/>
        <v>0</v>
      </c>
      <c r="AA40" s="24">
        <f t="shared" si="8"/>
        <v>0</v>
      </c>
      <c r="AB40" s="24">
        <f t="shared" si="8"/>
        <v>0</v>
      </c>
      <c r="AC40" s="24">
        <f t="shared" si="8"/>
        <v>0</v>
      </c>
      <c r="AD40" s="24">
        <f t="shared" si="8"/>
        <v>0</v>
      </c>
      <c r="AE40" s="24">
        <f t="shared" si="8"/>
        <v>0</v>
      </c>
      <c r="AF40" s="24">
        <f t="shared" si="8"/>
        <v>0</v>
      </c>
      <c r="AG40" s="24">
        <f t="shared" si="8"/>
        <v>0</v>
      </c>
      <c r="AH40" s="24">
        <f t="shared" si="8"/>
        <v>0</v>
      </c>
      <c r="AI40" s="24">
        <f t="shared" si="8"/>
        <v>0</v>
      </c>
    </row>
    <row r="41" spans="1:35" s="17" customFormat="1" ht="21" customHeight="1">
      <c r="A41" s="63"/>
      <c r="B41" s="58" t="s">
        <v>110</v>
      </c>
      <c r="C41" s="59"/>
      <c r="D41" s="22">
        <f aca="true" t="shared" si="9" ref="D41:AI41">D30-D40</f>
        <v>0</v>
      </c>
      <c r="E41" s="22">
        <f t="shared" si="9"/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  <c r="O41" s="22">
        <f t="shared" si="9"/>
        <v>0</v>
      </c>
      <c r="P41" s="22">
        <f t="shared" si="9"/>
        <v>0</v>
      </c>
      <c r="Q41" s="22">
        <f t="shared" si="9"/>
        <v>0</v>
      </c>
      <c r="R41" s="22">
        <f t="shared" si="9"/>
        <v>0</v>
      </c>
      <c r="S41" s="22">
        <f t="shared" si="9"/>
        <v>0</v>
      </c>
      <c r="T41" s="22">
        <f t="shared" si="9"/>
        <v>0</v>
      </c>
      <c r="U41" s="22">
        <f t="shared" si="9"/>
        <v>0</v>
      </c>
      <c r="V41" s="22">
        <f t="shared" si="9"/>
        <v>0</v>
      </c>
      <c r="W41" s="22">
        <f t="shared" si="9"/>
        <v>0</v>
      </c>
      <c r="X41" s="22">
        <f t="shared" si="9"/>
        <v>0</v>
      </c>
      <c r="Y41" s="22">
        <f t="shared" si="9"/>
        <v>0</v>
      </c>
      <c r="Z41" s="22">
        <f t="shared" si="9"/>
        <v>0</v>
      </c>
      <c r="AA41" s="22">
        <f t="shared" si="9"/>
        <v>0</v>
      </c>
      <c r="AB41" s="22">
        <f t="shared" si="9"/>
        <v>0</v>
      </c>
      <c r="AC41" s="22">
        <f t="shared" si="9"/>
        <v>0</v>
      </c>
      <c r="AD41" s="22">
        <f t="shared" si="9"/>
        <v>0</v>
      </c>
      <c r="AE41" s="22">
        <f t="shared" si="9"/>
        <v>0</v>
      </c>
      <c r="AF41" s="22">
        <f t="shared" si="9"/>
        <v>0</v>
      </c>
      <c r="AG41" s="22">
        <f t="shared" si="9"/>
        <v>0</v>
      </c>
      <c r="AH41" s="22">
        <f t="shared" si="9"/>
        <v>0</v>
      </c>
      <c r="AI41" s="22">
        <f t="shared" si="9"/>
        <v>0</v>
      </c>
    </row>
    <row r="42" spans="1:35" s="7" customFormat="1" ht="21" customHeight="1">
      <c r="A42" s="61" t="s">
        <v>111</v>
      </c>
      <c r="B42" s="64" t="s">
        <v>61</v>
      </c>
      <c r="C42" s="5" t="s">
        <v>88</v>
      </c>
      <c r="D42" s="3"/>
      <c r="E42" s="6"/>
      <c r="F42" s="16"/>
      <c r="G42" s="6"/>
      <c r="H42" s="6"/>
      <c r="I42" s="6"/>
      <c r="J42" s="3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3">
        <f>SUM(D42:AH42)</f>
        <v>0</v>
      </c>
    </row>
    <row r="43" spans="1:35" s="7" customFormat="1" ht="21" customHeight="1">
      <c r="A43" s="62"/>
      <c r="B43" s="65"/>
      <c r="C43" s="5" t="s">
        <v>112</v>
      </c>
      <c r="D43" s="3"/>
      <c r="E43" s="6"/>
      <c r="F43" s="1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3">
        <f>SUM(D43:AH43)</f>
        <v>0</v>
      </c>
    </row>
    <row r="44" spans="1:35" s="7" customFormat="1" ht="21" customHeight="1">
      <c r="A44" s="62"/>
      <c r="B44" s="65"/>
      <c r="C44" s="5" t="s">
        <v>113</v>
      </c>
      <c r="D44" s="3"/>
      <c r="E44" s="6"/>
      <c r="F44" s="18"/>
      <c r="G44" s="9"/>
      <c r="H44" s="9"/>
      <c r="I44" s="9"/>
      <c r="J44" s="8"/>
      <c r="K44" s="9"/>
      <c r="L44" s="9"/>
      <c r="M44" s="9"/>
      <c r="N44" s="9"/>
      <c r="O44" s="9"/>
      <c r="P44" s="9"/>
      <c r="Q44" s="9"/>
      <c r="R44" s="9"/>
      <c r="S44" s="9"/>
      <c r="T44" s="6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>
        <f>SUM(D44:AH44)</f>
        <v>0</v>
      </c>
    </row>
    <row r="45" spans="1:35" s="7" customFormat="1" ht="21" customHeight="1" hidden="1">
      <c r="A45" s="62"/>
      <c r="B45" s="65"/>
      <c r="C45" s="5" t="s">
        <v>101</v>
      </c>
      <c r="D45" s="3"/>
      <c r="E45" s="6"/>
      <c r="F45" s="16"/>
      <c r="G45" s="6"/>
      <c r="H45" s="6"/>
      <c r="I45" s="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>
        <f>SUM(D45:AH45)</f>
        <v>0</v>
      </c>
    </row>
    <row r="46" spans="1:35" s="7" customFormat="1" ht="21" customHeight="1">
      <c r="A46" s="62"/>
      <c r="B46" s="66"/>
      <c r="C46" s="5" t="s">
        <v>102</v>
      </c>
      <c r="D46" s="10"/>
      <c r="E46" s="6"/>
      <c r="F46" s="16"/>
      <c r="G46" s="6"/>
      <c r="H46" s="6"/>
      <c r="I46" s="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>
        <f>SUM(D46:AH46)</f>
        <v>0</v>
      </c>
    </row>
    <row r="47" spans="1:35" s="7" customFormat="1" ht="21" customHeight="1">
      <c r="A47" s="62"/>
      <c r="B47" s="54" t="s">
        <v>45</v>
      </c>
      <c r="C47" s="55"/>
      <c r="D47" s="25">
        <f aca="true" t="shared" si="10" ref="D47:AI47">SUM(D42:D46)</f>
        <v>0</v>
      </c>
      <c r="E47" s="25">
        <f t="shared" si="10"/>
        <v>0</v>
      </c>
      <c r="F47" s="25">
        <f t="shared" si="10"/>
        <v>0</v>
      </c>
      <c r="G47" s="25">
        <f t="shared" si="10"/>
        <v>0</v>
      </c>
      <c r="H47" s="25">
        <f t="shared" si="10"/>
        <v>0</v>
      </c>
      <c r="I47" s="25">
        <f t="shared" si="10"/>
        <v>0</v>
      </c>
      <c r="J47" s="25">
        <f t="shared" si="10"/>
        <v>0</v>
      </c>
      <c r="K47" s="25">
        <f t="shared" si="10"/>
        <v>0</v>
      </c>
      <c r="L47" s="25">
        <f t="shared" si="10"/>
        <v>0</v>
      </c>
      <c r="M47" s="25">
        <f t="shared" si="10"/>
        <v>0</v>
      </c>
      <c r="N47" s="25">
        <f t="shared" si="10"/>
        <v>0</v>
      </c>
      <c r="O47" s="25">
        <f t="shared" si="10"/>
        <v>0</v>
      </c>
      <c r="P47" s="25">
        <f t="shared" si="10"/>
        <v>0</v>
      </c>
      <c r="Q47" s="25">
        <f t="shared" si="10"/>
        <v>0</v>
      </c>
      <c r="R47" s="25">
        <f t="shared" si="10"/>
        <v>0</v>
      </c>
      <c r="S47" s="25">
        <f t="shared" si="10"/>
        <v>0</v>
      </c>
      <c r="T47" s="25">
        <f t="shared" si="10"/>
        <v>0</v>
      </c>
      <c r="U47" s="25">
        <f t="shared" si="10"/>
        <v>0</v>
      </c>
      <c r="V47" s="25">
        <f t="shared" si="10"/>
        <v>0</v>
      </c>
      <c r="W47" s="25">
        <f t="shared" si="10"/>
        <v>0</v>
      </c>
      <c r="X47" s="25">
        <f t="shared" si="10"/>
        <v>0</v>
      </c>
      <c r="Y47" s="25">
        <f t="shared" si="10"/>
        <v>0</v>
      </c>
      <c r="Z47" s="25">
        <f t="shared" si="10"/>
        <v>0</v>
      </c>
      <c r="AA47" s="25">
        <f t="shared" si="10"/>
        <v>0</v>
      </c>
      <c r="AB47" s="25">
        <f t="shared" si="10"/>
        <v>0</v>
      </c>
      <c r="AC47" s="25">
        <f t="shared" si="10"/>
        <v>0</v>
      </c>
      <c r="AD47" s="25">
        <f t="shared" si="10"/>
        <v>0</v>
      </c>
      <c r="AE47" s="25">
        <f t="shared" si="10"/>
        <v>0</v>
      </c>
      <c r="AF47" s="25">
        <f t="shared" si="10"/>
        <v>0</v>
      </c>
      <c r="AG47" s="25">
        <f t="shared" si="10"/>
        <v>0</v>
      </c>
      <c r="AH47" s="25">
        <f t="shared" si="10"/>
        <v>0</v>
      </c>
      <c r="AI47" s="25">
        <f t="shared" si="10"/>
        <v>0</v>
      </c>
    </row>
    <row r="48" spans="1:35" s="11" customFormat="1" ht="21" customHeight="1">
      <c r="A48" s="62"/>
      <c r="B48" s="64" t="s">
        <v>0</v>
      </c>
      <c r="C48" s="13" t="s">
        <v>114</v>
      </c>
      <c r="D48" s="14"/>
      <c r="E48" s="12"/>
      <c r="F48" s="1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3">
        <f aca="true" t="shared" si="11" ref="AI48:AI53">SUM(D48:AH48)</f>
        <v>0</v>
      </c>
    </row>
    <row r="49" spans="1:35" s="7" customFormat="1" ht="21" customHeight="1">
      <c r="A49" s="62"/>
      <c r="B49" s="65"/>
      <c r="C49" s="5" t="s">
        <v>94</v>
      </c>
      <c r="D49" s="10"/>
      <c r="E49" s="6"/>
      <c r="F49" s="16"/>
      <c r="G49" s="6"/>
      <c r="H49" s="6"/>
      <c r="I49" s="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>
        <f t="shared" si="11"/>
        <v>0</v>
      </c>
    </row>
    <row r="50" spans="1:35" s="7" customFormat="1" ht="21" customHeight="1">
      <c r="A50" s="62"/>
      <c r="B50" s="65"/>
      <c r="C50" s="5" t="s">
        <v>95</v>
      </c>
      <c r="D50" s="6"/>
      <c r="E50" s="6"/>
      <c r="F50" s="16"/>
      <c r="G50" s="6"/>
      <c r="H50" s="6"/>
      <c r="I50" s="6"/>
      <c r="J50" s="3"/>
      <c r="K50" s="3"/>
      <c r="L50" s="3"/>
      <c r="M50" s="3"/>
      <c r="N50" s="3"/>
      <c r="O50" s="3"/>
      <c r="P50" s="3"/>
      <c r="Q50" s="3"/>
      <c r="R50" s="3"/>
      <c r="S50" s="3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">
        <f t="shared" si="11"/>
        <v>0</v>
      </c>
    </row>
    <row r="51" spans="1:35" s="7" customFormat="1" ht="21" customHeight="1" hidden="1">
      <c r="A51" s="62"/>
      <c r="B51" s="65"/>
      <c r="C51" s="5" t="s">
        <v>115</v>
      </c>
      <c r="D51" s="3"/>
      <c r="E51" s="6"/>
      <c r="F51" s="16"/>
      <c r="G51" s="6"/>
      <c r="H51" s="6"/>
      <c r="I51" s="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>
        <f t="shared" si="11"/>
        <v>0</v>
      </c>
    </row>
    <row r="52" spans="1:35" s="7" customFormat="1" ht="21" customHeight="1" hidden="1">
      <c r="A52" s="62"/>
      <c r="B52" s="65"/>
      <c r="C52" s="5" t="s">
        <v>97</v>
      </c>
      <c r="D52" s="3"/>
      <c r="E52" s="6"/>
      <c r="F52" s="16"/>
      <c r="G52" s="6"/>
      <c r="H52" s="6"/>
      <c r="I52" s="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>
        <f t="shared" si="11"/>
        <v>0</v>
      </c>
    </row>
    <row r="53" spans="1:35" s="7" customFormat="1" ht="21" customHeight="1" hidden="1">
      <c r="A53" s="62"/>
      <c r="B53" s="66"/>
      <c r="C53" s="5" t="s">
        <v>116</v>
      </c>
      <c r="D53" s="3"/>
      <c r="E53" s="6"/>
      <c r="F53" s="16"/>
      <c r="G53" s="6"/>
      <c r="H53" s="6"/>
      <c r="I53" s="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>
        <f t="shared" si="11"/>
        <v>0</v>
      </c>
    </row>
    <row r="54" spans="1:35" s="7" customFormat="1" ht="21" customHeight="1">
      <c r="A54" s="56"/>
      <c r="B54" s="54" t="s">
        <v>70</v>
      </c>
      <c r="C54" s="55"/>
      <c r="D54" s="25">
        <f aca="true" t="shared" si="12" ref="D54:AI54">SUM(D48:D53)</f>
        <v>0</v>
      </c>
      <c r="E54" s="25">
        <f t="shared" si="12"/>
        <v>0</v>
      </c>
      <c r="F54" s="25">
        <f t="shared" si="12"/>
        <v>0</v>
      </c>
      <c r="G54" s="25">
        <f t="shared" si="12"/>
        <v>0</v>
      </c>
      <c r="H54" s="25">
        <f t="shared" si="12"/>
        <v>0</v>
      </c>
      <c r="I54" s="25">
        <f t="shared" si="12"/>
        <v>0</v>
      </c>
      <c r="J54" s="25">
        <f t="shared" si="12"/>
        <v>0</v>
      </c>
      <c r="K54" s="25">
        <f t="shared" si="12"/>
        <v>0</v>
      </c>
      <c r="L54" s="25">
        <f t="shared" si="12"/>
        <v>0</v>
      </c>
      <c r="M54" s="25">
        <f t="shared" si="12"/>
        <v>0</v>
      </c>
      <c r="N54" s="25">
        <f t="shared" si="12"/>
        <v>0</v>
      </c>
      <c r="O54" s="25">
        <f t="shared" si="12"/>
        <v>0</v>
      </c>
      <c r="P54" s="25">
        <f t="shared" si="12"/>
        <v>0</v>
      </c>
      <c r="Q54" s="25">
        <f t="shared" si="12"/>
        <v>0</v>
      </c>
      <c r="R54" s="25">
        <f t="shared" si="12"/>
        <v>0</v>
      </c>
      <c r="S54" s="25">
        <f t="shared" si="12"/>
        <v>0</v>
      </c>
      <c r="T54" s="25">
        <f t="shared" si="12"/>
        <v>0</v>
      </c>
      <c r="U54" s="25">
        <f t="shared" si="12"/>
        <v>0</v>
      </c>
      <c r="V54" s="25">
        <f t="shared" si="12"/>
        <v>0</v>
      </c>
      <c r="W54" s="25">
        <f t="shared" si="12"/>
        <v>0</v>
      </c>
      <c r="X54" s="25">
        <f t="shared" si="12"/>
        <v>0</v>
      </c>
      <c r="Y54" s="25">
        <f t="shared" si="12"/>
        <v>0</v>
      </c>
      <c r="Z54" s="25">
        <f t="shared" si="12"/>
        <v>0</v>
      </c>
      <c r="AA54" s="25">
        <f t="shared" si="12"/>
        <v>0</v>
      </c>
      <c r="AB54" s="25">
        <f t="shared" si="12"/>
        <v>0</v>
      </c>
      <c r="AC54" s="25">
        <f t="shared" si="12"/>
        <v>0</v>
      </c>
      <c r="AD54" s="25">
        <f t="shared" si="12"/>
        <v>0</v>
      </c>
      <c r="AE54" s="25">
        <f t="shared" si="12"/>
        <v>0</v>
      </c>
      <c r="AF54" s="25">
        <f t="shared" si="12"/>
        <v>0</v>
      </c>
      <c r="AG54" s="25">
        <f t="shared" si="12"/>
        <v>0</v>
      </c>
      <c r="AH54" s="25">
        <f t="shared" si="12"/>
        <v>0</v>
      </c>
      <c r="AI54" s="25">
        <f t="shared" si="12"/>
        <v>0</v>
      </c>
    </row>
    <row r="55" spans="1:35" s="11" customFormat="1" ht="21" customHeight="1">
      <c r="A55" s="56"/>
      <c r="B55" s="60" t="s">
        <v>99</v>
      </c>
      <c r="C55" s="60"/>
      <c r="D55" s="22">
        <f aca="true" t="shared" si="13" ref="D55:AI55">D47-D54</f>
        <v>0</v>
      </c>
      <c r="E55" s="22">
        <f t="shared" si="13"/>
        <v>0</v>
      </c>
      <c r="F55" s="22">
        <f t="shared" si="13"/>
        <v>0</v>
      </c>
      <c r="G55" s="22">
        <f t="shared" si="13"/>
        <v>0</v>
      </c>
      <c r="H55" s="22">
        <f t="shared" si="13"/>
        <v>0</v>
      </c>
      <c r="I55" s="22">
        <f t="shared" si="13"/>
        <v>0</v>
      </c>
      <c r="J55" s="22">
        <f t="shared" si="13"/>
        <v>0</v>
      </c>
      <c r="K55" s="22">
        <f t="shared" si="13"/>
        <v>0</v>
      </c>
      <c r="L55" s="22">
        <f t="shared" si="13"/>
        <v>0</v>
      </c>
      <c r="M55" s="22">
        <f t="shared" si="13"/>
        <v>0</v>
      </c>
      <c r="N55" s="22">
        <f t="shared" si="13"/>
        <v>0</v>
      </c>
      <c r="O55" s="22">
        <f t="shared" si="13"/>
        <v>0</v>
      </c>
      <c r="P55" s="22">
        <f t="shared" si="13"/>
        <v>0</v>
      </c>
      <c r="Q55" s="22">
        <f t="shared" si="13"/>
        <v>0</v>
      </c>
      <c r="R55" s="22">
        <f t="shared" si="13"/>
        <v>0</v>
      </c>
      <c r="S55" s="22">
        <f t="shared" si="13"/>
        <v>0</v>
      </c>
      <c r="T55" s="22">
        <f t="shared" si="13"/>
        <v>0</v>
      </c>
      <c r="U55" s="22">
        <f t="shared" si="13"/>
        <v>0</v>
      </c>
      <c r="V55" s="22">
        <f t="shared" si="13"/>
        <v>0</v>
      </c>
      <c r="W55" s="22">
        <f t="shared" si="13"/>
        <v>0</v>
      </c>
      <c r="X55" s="22">
        <f t="shared" si="13"/>
        <v>0</v>
      </c>
      <c r="Y55" s="22">
        <f t="shared" si="13"/>
        <v>0</v>
      </c>
      <c r="Z55" s="22">
        <f t="shared" si="13"/>
        <v>0</v>
      </c>
      <c r="AA55" s="22">
        <f t="shared" si="13"/>
        <v>0</v>
      </c>
      <c r="AB55" s="22">
        <f t="shared" si="13"/>
        <v>0</v>
      </c>
      <c r="AC55" s="22">
        <f t="shared" si="13"/>
        <v>0</v>
      </c>
      <c r="AD55" s="22">
        <f t="shared" si="13"/>
        <v>0</v>
      </c>
      <c r="AE55" s="22">
        <f t="shared" si="13"/>
        <v>0</v>
      </c>
      <c r="AF55" s="22">
        <f t="shared" si="13"/>
        <v>0</v>
      </c>
      <c r="AG55" s="22">
        <f t="shared" si="13"/>
        <v>0</v>
      </c>
      <c r="AH55" s="22">
        <f t="shared" si="13"/>
        <v>0</v>
      </c>
      <c r="AI55" s="22">
        <f t="shared" si="13"/>
        <v>0</v>
      </c>
    </row>
    <row r="56" spans="1:35" s="7" customFormat="1" ht="21" customHeight="1">
      <c r="A56" s="57"/>
      <c r="B56" s="58" t="s">
        <v>49</v>
      </c>
      <c r="C56" s="59"/>
      <c r="D56" s="23">
        <f aca="true" t="shared" si="14" ref="D56:AI56">D3+D25+D41+D55</f>
        <v>0</v>
      </c>
      <c r="E56" s="23">
        <f t="shared" si="14"/>
        <v>0</v>
      </c>
      <c r="F56" s="23">
        <f t="shared" si="14"/>
        <v>0</v>
      </c>
      <c r="G56" s="23">
        <f t="shared" si="14"/>
        <v>0</v>
      </c>
      <c r="H56" s="23">
        <f t="shared" si="14"/>
        <v>0</v>
      </c>
      <c r="I56" s="23">
        <f t="shared" si="14"/>
        <v>0</v>
      </c>
      <c r="J56" s="23">
        <f t="shared" si="14"/>
        <v>0</v>
      </c>
      <c r="K56" s="23">
        <f t="shared" si="14"/>
        <v>0</v>
      </c>
      <c r="L56" s="23">
        <f t="shared" si="14"/>
        <v>0</v>
      </c>
      <c r="M56" s="23">
        <f t="shared" si="14"/>
        <v>0</v>
      </c>
      <c r="N56" s="23">
        <f t="shared" si="14"/>
        <v>0</v>
      </c>
      <c r="O56" s="23">
        <f t="shared" si="14"/>
        <v>0</v>
      </c>
      <c r="P56" s="23">
        <f t="shared" si="14"/>
        <v>0</v>
      </c>
      <c r="Q56" s="23">
        <f t="shared" si="14"/>
        <v>0</v>
      </c>
      <c r="R56" s="23">
        <f t="shared" si="14"/>
        <v>0</v>
      </c>
      <c r="S56" s="23">
        <f t="shared" si="14"/>
        <v>0</v>
      </c>
      <c r="T56" s="23">
        <f t="shared" si="14"/>
        <v>0</v>
      </c>
      <c r="U56" s="23">
        <f t="shared" si="14"/>
        <v>0</v>
      </c>
      <c r="V56" s="23">
        <f t="shared" si="14"/>
        <v>0</v>
      </c>
      <c r="W56" s="23">
        <f t="shared" si="14"/>
        <v>0</v>
      </c>
      <c r="X56" s="23">
        <f t="shared" si="14"/>
        <v>0</v>
      </c>
      <c r="Y56" s="23">
        <f t="shared" si="14"/>
        <v>0</v>
      </c>
      <c r="Z56" s="23">
        <f t="shared" si="14"/>
        <v>0</v>
      </c>
      <c r="AA56" s="23">
        <f t="shared" si="14"/>
        <v>0</v>
      </c>
      <c r="AB56" s="23">
        <f t="shared" si="14"/>
        <v>0</v>
      </c>
      <c r="AC56" s="23">
        <f t="shared" si="14"/>
        <v>0</v>
      </c>
      <c r="AD56" s="23">
        <f t="shared" si="14"/>
        <v>0</v>
      </c>
      <c r="AE56" s="23">
        <f t="shared" si="14"/>
        <v>0</v>
      </c>
      <c r="AF56" s="23">
        <f t="shared" si="14"/>
        <v>0</v>
      </c>
      <c r="AG56" s="23">
        <f t="shared" si="14"/>
        <v>0</v>
      </c>
      <c r="AH56" s="23">
        <f t="shared" si="14"/>
        <v>0</v>
      </c>
      <c r="AI56" s="23">
        <f t="shared" si="14"/>
        <v>0</v>
      </c>
    </row>
    <row r="59" spans="1:3" ht="21" customHeight="1">
      <c r="A59" s="31" t="s">
        <v>39</v>
      </c>
      <c r="B59" s="32"/>
      <c r="C59" s="32"/>
    </row>
    <row r="60" spans="1:3" ht="21" customHeight="1">
      <c r="A60" s="32"/>
      <c r="B60" s="32"/>
      <c r="C60" s="32"/>
    </row>
    <row r="61" spans="1:3" ht="21" customHeight="1">
      <c r="A61" s="32"/>
      <c r="B61" s="32"/>
      <c r="C61" s="32"/>
    </row>
    <row r="62" spans="1:3" ht="21" customHeight="1">
      <c r="A62" s="32"/>
      <c r="B62" s="32"/>
      <c r="C62" s="32"/>
    </row>
    <row r="63" spans="1:3" ht="21" customHeight="1">
      <c r="A63" s="32"/>
      <c r="B63" s="32"/>
      <c r="C63" s="32"/>
    </row>
    <row r="64" spans="1:3" ht="21" customHeight="1">
      <c r="A64" s="32"/>
      <c r="B64" s="32"/>
      <c r="C64" s="32"/>
    </row>
    <row r="65" spans="1:3" ht="21" customHeight="1">
      <c r="A65" s="32"/>
      <c r="B65" s="32"/>
      <c r="C65" s="32"/>
    </row>
  </sheetData>
  <sheetProtection/>
  <mergeCells count="22">
    <mergeCell ref="B54:C54"/>
    <mergeCell ref="B47:C47"/>
    <mergeCell ref="A54:A56"/>
    <mergeCell ref="B56:C56"/>
    <mergeCell ref="B55:C55"/>
    <mergeCell ref="A26:A41"/>
    <mergeCell ref="B41:C41"/>
    <mergeCell ref="A42:A53"/>
    <mergeCell ref="B42:B46"/>
    <mergeCell ref="B48:B53"/>
    <mergeCell ref="A2:C2"/>
    <mergeCell ref="A3:C3"/>
    <mergeCell ref="A4:A25"/>
    <mergeCell ref="B10:C10"/>
    <mergeCell ref="B11:B23"/>
    <mergeCell ref="B24:C24"/>
    <mergeCell ref="B25:C25"/>
    <mergeCell ref="B4:B9"/>
    <mergeCell ref="B40:C40"/>
    <mergeCell ref="B26:B29"/>
    <mergeCell ref="B31:B39"/>
    <mergeCell ref="B30:C30"/>
  </mergeCells>
  <printOptions horizontalCentered="1"/>
  <pageMargins left="0.1968503937007874" right="0.1968503937007874" top="0.2362204724409449" bottom="0.2755905511811024" header="0.15748031496062992" footer="0.1968503937007874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zoomScalePageLayoutView="0" workbookViewId="0" topLeftCell="A1">
      <selection activeCell="A2" sqref="A2:C2"/>
    </sheetView>
  </sheetViews>
  <sheetFormatPr defaultColWidth="12.25390625" defaultRowHeight="21" customHeight="1"/>
  <cols>
    <col min="1" max="2" width="12.25390625" style="26" customWidth="1"/>
    <col min="3" max="3" width="16.25390625" style="26" customWidth="1"/>
    <col min="4" max="4" width="20.75390625" style="26" customWidth="1"/>
    <col min="5" max="5" width="20.75390625" style="28" customWidth="1"/>
    <col min="6" max="6" width="20.75390625" style="29" customWidth="1"/>
    <col min="7" max="8" width="20.75390625" style="28" customWidth="1"/>
    <col min="9" max="35" width="20.75390625" style="26" customWidth="1"/>
    <col min="36" max="16384" width="12.25390625" style="26" customWidth="1"/>
  </cols>
  <sheetData>
    <row r="1" spans="1:2" ht="21" customHeight="1">
      <c r="A1" s="26" t="s">
        <v>50</v>
      </c>
      <c r="B1" s="27" t="s">
        <v>1494</v>
      </c>
    </row>
    <row r="2" spans="1:35" s="1" customFormat="1" ht="21" customHeight="1">
      <c r="A2" s="67" t="s">
        <v>57</v>
      </c>
      <c r="B2" s="67"/>
      <c r="C2" s="67"/>
      <c r="D2" s="30" t="s">
        <v>221</v>
      </c>
      <c r="E2" s="30" t="s">
        <v>222</v>
      </c>
      <c r="F2" s="30" t="s">
        <v>223</v>
      </c>
      <c r="G2" s="30" t="s">
        <v>224</v>
      </c>
      <c r="H2" s="30" t="s">
        <v>225</v>
      </c>
      <c r="I2" s="30" t="s">
        <v>226</v>
      </c>
      <c r="J2" s="30" t="s">
        <v>227</v>
      </c>
      <c r="K2" s="30" t="s">
        <v>228</v>
      </c>
      <c r="L2" s="30" t="s">
        <v>229</v>
      </c>
      <c r="M2" s="30" t="s">
        <v>230</v>
      </c>
      <c r="N2" s="30" t="s">
        <v>231</v>
      </c>
      <c r="O2" s="30" t="s">
        <v>232</v>
      </c>
      <c r="P2" s="30" t="s">
        <v>233</v>
      </c>
      <c r="Q2" s="30" t="s">
        <v>234</v>
      </c>
      <c r="R2" s="30" t="s">
        <v>235</v>
      </c>
      <c r="S2" s="30" t="s">
        <v>236</v>
      </c>
      <c r="T2" s="30" t="s">
        <v>237</v>
      </c>
      <c r="U2" s="30" t="s">
        <v>238</v>
      </c>
      <c r="V2" s="30" t="s">
        <v>239</v>
      </c>
      <c r="W2" s="30" t="s">
        <v>240</v>
      </c>
      <c r="X2" s="30" t="s">
        <v>241</v>
      </c>
      <c r="Y2" s="30" t="s">
        <v>242</v>
      </c>
      <c r="Z2" s="30" t="s">
        <v>243</v>
      </c>
      <c r="AA2" s="30" t="s">
        <v>244</v>
      </c>
      <c r="AB2" s="30" t="s">
        <v>245</v>
      </c>
      <c r="AC2" s="30" t="s">
        <v>246</v>
      </c>
      <c r="AD2" s="30" t="s">
        <v>247</v>
      </c>
      <c r="AE2" s="30" t="s">
        <v>248</v>
      </c>
      <c r="AF2" s="30" t="s">
        <v>249</v>
      </c>
      <c r="AG2" s="30" t="s">
        <v>250</v>
      </c>
      <c r="AH2" s="30" t="s">
        <v>251</v>
      </c>
      <c r="AI2" s="21" t="s">
        <v>40</v>
      </c>
    </row>
    <row r="3" spans="1:35" s="4" customFormat="1" ht="21" customHeight="1">
      <c r="A3" s="60" t="s">
        <v>59</v>
      </c>
      <c r="B3" s="68"/>
      <c r="C3" s="68"/>
      <c r="D3" s="22">
        <f>'2月 '!AH56</f>
        <v>0</v>
      </c>
      <c r="E3" s="22">
        <f aca="true" t="shared" si="0" ref="E3:AH3">D56</f>
        <v>0</v>
      </c>
      <c r="F3" s="22">
        <f t="shared" si="0"/>
        <v>0</v>
      </c>
      <c r="G3" s="22">
        <f t="shared" si="0"/>
        <v>0</v>
      </c>
      <c r="H3" s="22">
        <f t="shared" si="0"/>
        <v>0</v>
      </c>
      <c r="I3" s="22">
        <f t="shared" si="0"/>
        <v>0</v>
      </c>
      <c r="J3" s="22">
        <f t="shared" si="0"/>
        <v>0</v>
      </c>
      <c r="K3" s="22">
        <f t="shared" si="0"/>
        <v>0</v>
      </c>
      <c r="L3" s="22">
        <f t="shared" si="0"/>
        <v>0</v>
      </c>
      <c r="M3" s="22">
        <f t="shared" si="0"/>
        <v>0</v>
      </c>
      <c r="N3" s="22">
        <f t="shared" si="0"/>
        <v>0</v>
      </c>
      <c r="O3" s="22">
        <f t="shared" si="0"/>
        <v>0</v>
      </c>
      <c r="P3" s="22">
        <f t="shared" si="0"/>
        <v>0</v>
      </c>
      <c r="Q3" s="22">
        <f t="shared" si="0"/>
        <v>0</v>
      </c>
      <c r="R3" s="22">
        <f t="shared" si="0"/>
        <v>0</v>
      </c>
      <c r="S3" s="22">
        <f t="shared" si="0"/>
        <v>0</v>
      </c>
      <c r="T3" s="22">
        <f t="shared" si="0"/>
        <v>0</v>
      </c>
      <c r="U3" s="22">
        <f t="shared" si="0"/>
        <v>0</v>
      </c>
      <c r="V3" s="22">
        <f t="shared" si="0"/>
        <v>0</v>
      </c>
      <c r="W3" s="22">
        <f t="shared" si="0"/>
        <v>0</v>
      </c>
      <c r="X3" s="22">
        <f t="shared" si="0"/>
        <v>0</v>
      </c>
      <c r="Y3" s="22">
        <f t="shared" si="0"/>
        <v>0</v>
      </c>
      <c r="Z3" s="22">
        <f t="shared" si="0"/>
        <v>0</v>
      </c>
      <c r="AA3" s="22">
        <f t="shared" si="0"/>
        <v>0</v>
      </c>
      <c r="AB3" s="22">
        <f t="shared" si="0"/>
        <v>0</v>
      </c>
      <c r="AC3" s="22">
        <f t="shared" si="0"/>
        <v>0</v>
      </c>
      <c r="AD3" s="22">
        <f t="shared" si="0"/>
        <v>0</v>
      </c>
      <c r="AE3" s="22">
        <f t="shared" si="0"/>
        <v>0</v>
      </c>
      <c r="AF3" s="22">
        <f t="shared" si="0"/>
        <v>0</v>
      </c>
      <c r="AG3" s="22">
        <f t="shared" si="0"/>
        <v>0</v>
      </c>
      <c r="AH3" s="22">
        <f t="shared" si="0"/>
        <v>0</v>
      </c>
      <c r="AI3" s="25">
        <f>D3</f>
        <v>0</v>
      </c>
    </row>
    <row r="4" spans="1:35" s="7" customFormat="1" ht="21" customHeight="1">
      <c r="A4" s="61" t="s">
        <v>60</v>
      </c>
      <c r="B4" s="64" t="s">
        <v>61</v>
      </c>
      <c r="C4" s="5" t="s">
        <v>41</v>
      </c>
      <c r="D4" s="6"/>
      <c r="E4" s="6"/>
      <c r="F4" s="1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3">
        <f aca="true" t="shared" si="1" ref="AI4:AI9">SUM(D4:AH4)</f>
        <v>0</v>
      </c>
    </row>
    <row r="5" spans="1:35" s="7" customFormat="1" ht="21" customHeight="1">
      <c r="A5" s="62"/>
      <c r="B5" s="65"/>
      <c r="C5" s="5" t="s">
        <v>42</v>
      </c>
      <c r="D5" s="6"/>
      <c r="E5" s="6"/>
      <c r="F5" s="1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3">
        <f t="shared" si="1"/>
        <v>0</v>
      </c>
    </row>
    <row r="6" spans="1:35" s="7" customFormat="1" ht="21" customHeight="1">
      <c r="A6" s="62"/>
      <c r="B6" s="65"/>
      <c r="C6" s="5" t="s">
        <v>43</v>
      </c>
      <c r="D6" s="6"/>
      <c r="E6" s="6"/>
      <c r="F6" s="1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3">
        <f t="shared" si="1"/>
        <v>0</v>
      </c>
    </row>
    <row r="7" spans="1:35" s="7" customFormat="1" ht="21" customHeight="1">
      <c r="A7" s="62"/>
      <c r="B7" s="65"/>
      <c r="C7" s="5" t="s">
        <v>62</v>
      </c>
      <c r="D7" s="6"/>
      <c r="E7" s="6"/>
      <c r="F7" s="1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3">
        <f t="shared" si="1"/>
        <v>0</v>
      </c>
    </row>
    <row r="8" spans="1:35" s="7" customFormat="1" ht="21" customHeight="1">
      <c r="A8" s="62"/>
      <c r="B8" s="65"/>
      <c r="C8" s="5" t="s">
        <v>63</v>
      </c>
      <c r="D8" s="6"/>
      <c r="E8" s="6"/>
      <c r="F8" s="1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3">
        <f t="shared" si="1"/>
        <v>0</v>
      </c>
    </row>
    <row r="9" spans="1:35" s="7" customFormat="1" ht="21" customHeight="1">
      <c r="A9" s="62"/>
      <c r="B9" s="66"/>
      <c r="C9" s="5"/>
      <c r="D9" s="6"/>
      <c r="E9" s="6"/>
      <c r="F9" s="1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3">
        <f t="shared" si="1"/>
        <v>0</v>
      </c>
    </row>
    <row r="10" spans="1:35" s="7" customFormat="1" ht="21" customHeight="1">
      <c r="A10" s="62"/>
      <c r="B10" s="58" t="s">
        <v>100</v>
      </c>
      <c r="C10" s="59"/>
      <c r="D10" s="22">
        <f aca="true" t="shared" si="2" ref="D10:AI10">SUM(D4:D9)</f>
        <v>0</v>
      </c>
      <c r="E10" s="22">
        <f t="shared" si="2"/>
        <v>0</v>
      </c>
      <c r="F10" s="22">
        <f t="shared" si="2"/>
        <v>0</v>
      </c>
      <c r="G10" s="22">
        <f t="shared" si="2"/>
        <v>0</v>
      </c>
      <c r="H10" s="22">
        <f t="shared" si="2"/>
        <v>0</v>
      </c>
      <c r="I10" s="22">
        <f t="shared" si="2"/>
        <v>0</v>
      </c>
      <c r="J10" s="22">
        <f t="shared" si="2"/>
        <v>0</v>
      </c>
      <c r="K10" s="22">
        <f t="shared" si="2"/>
        <v>0</v>
      </c>
      <c r="L10" s="22">
        <f t="shared" si="2"/>
        <v>0</v>
      </c>
      <c r="M10" s="22">
        <f t="shared" si="2"/>
        <v>0</v>
      </c>
      <c r="N10" s="22">
        <f t="shared" si="2"/>
        <v>0</v>
      </c>
      <c r="O10" s="22">
        <f t="shared" si="2"/>
        <v>0</v>
      </c>
      <c r="P10" s="22">
        <f t="shared" si="2"/>
        <v>0</v>
      </c>
      <c r="Q10" s="22">
        <f t="shared" si="2"/>
        <v>0</v>
      </c>
      <c r="R10" s="22">
        <f t="shared" si="2"/>
        <v>0</v>
      </c>
      <c r="S10" s="22">
        <f t="shared" si="2"/>
        <v>0</v>
      </c>
      <c r="T10" s="22">
        <f t="shared" si="2"/>
        <v>0</v>
      </c>
      <c r="U10" s="22">
        <f t="shared" si="2"/>
        <v>0</v>
      </c>
      <c r="V10" s="22">
        <f t="shared" si="2"/>
        <v>0</v>
      </c>
      <c r="W10" s="22">
        <f t="shared" si="2"/>
        <v>0</v>
      </c>
      <c r="X10" s="22">
        <f t="shared" si="2"/>
        <v>0</v>
      </c>
      <c r="Y10" s="22">
        <f t="shared" si="2"/>
        <v>0</v>
      </c>
      <c r="Z10" s="22">
        <f t="shared" si="2"/>
        <v>0</v>
      </c>
      <c r="AA10" s="22">
        <f t="shared" si="2"/>
        <v>0</v>
      </c>
      <c r="AB10" s="22">
        <f t="shared" si="2"/>
        <v>0</v>
      </c>
      <c r="AC10" s="22">
        <f t="shared" si="2"/>
        <v>0</v>
      </c>
      <c r="AD10" s="22">
        <f t="shared" si="2"/>
        <v>0</v>
      </c>
      <c r="AE10" s="22">
        <f t="shared" si="2"/>
        <v>0</v>
      </c>
      <c r="AF10" s="22">
        <f t="shared" si="2"/>
        <v>0</v>
      </c>
      <c r="AG10" s="22">
        <f t="shared" si="2"/>
        <v>0</v>
      </c>
      <c r="AH10" s="22">
        <f t="shared" si="2"/>
        <v>0</v>
      </c>
      <c r="AI10" s="22">
        <f t="shared" si="2"/>
        <v>0</v>
      </c>
    </row>
    <row r="11" spans="1:35" s="17" customFormat="1" ht="21" customHeight="1">
      <c r="A11" s="62"/>
      <c r="B11" s="64" t="s">
        <v>44</v>
      </c>
      <c r="C11" s="15" t="s">
        <v>65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">
        <f aca="true" t="shared" si="3" ref="AI11:AI23">SUM(D11:AH11)</f>
        <v>0</v>
      </c>
    </row>
    <row r="12" spans="1:35" s="17" customFormat="1" ht="21" customHeight="1">
      <c r="A12" s="62"/>
      <c r="B12" s="65"/>
      <c r="C12" s="15" t="s">
        <v>1490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">
        <f t="shared" si="3"/>
        <v>0</v>
      </c>
    </row>
    <row r="13" spans="1:35" s="7" customFormat="1" ht="21" customHeight="1">
      <c r="A13" s="62"/>
      <c r="B13" s="65"/>
      <c r="C13" s="53" t="s">
        <v>1491</v>
      </c>
      <c r="D13" s="6"/>
      <c r="E13" s="6"/>
      <c r="F13" s="16"/>
      <c r="G13" s="16"/>
      <c r="H13" s="6"/>
      <c r="I13" s="12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3">
        <f t="shared" si="3"/>
        <v>0</v>
      </c>
    </row>
    <row r="14" spans="1:35" s="7" customFormat="1" ht="21" customHeight="1">
      <c r="A14" s="62"/>
      <c r="B14" s="65"/>
      <c r="C14" s="5" t="s">
        <v>1492</v>
      </c>
      <c r="D14" s="6"/>
      <c r="E14" s="6"/>
      <c r="F14" s="16"/>
      <c r="G14" s="16"/>
      <c r="H14" s="6"/>
      <c r="I14" s="1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3">
        <f t="shared" si="3"/>
        <v>0</v>
      </c>
    </row>
    <row r="15" spans="1:35" s="7" customFormat="1" ht="21" customHeight="1">
      <c r="A15" s="62"/>
      <c r="B15" s="65"/>
      <c r="C15" s="5" t="s">
        <v>1493</v>
      </c>
      <c r="D15" s="6"/>
      <c r="E15" s="6"/>
      <c r="F15" s="16"/>
      <c r="G15" s="16"/>
      <c r="H15" s="6"/>
      <c r="I15" s="1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3">
        <f t="shared" si="3"/>
        <v>0</v>
      </c>
    </row>
    <row r="16" spans="1:35" s="7" customFormat="1" ht="21" customHeight="1">
      <c r="A16" s="62"/>
      <c r="B16" s="65"/>
      <c r="C16" s="5" t="s">
        <v>66</v>
      </c>
      <c r="D16" s="6"/>
      <c r="E16" s="6"/>
      <c r="F16" s="16"/>
      <c r="G16" s="16"/>
      <c r="H16" s="6"/>
      <c r="I16" s="12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3">
        <f t="shared" si="3"/>
        <v>0</v>
      </c>
    </row>
    <row r="17" spans="1:35" s="7" customFormat="1" ht="21" customHeight="1">
      <c r="A17" s="62"/>
      <c r="B17" s="65"/>
      <c r="C17" s="5" t="s">
        <v>67</v>
      </c>
      <c r="D17" s="6"/>
      <c r="E17" s="6"/>
      <c r="F17" s="18"/>
      <c r="G17" s="1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3">
        <f t="shared" si="3"/>
        <v>0</v>
      </c>
    </row>
    <row r="18" spans="1:35" s="7" customFormat="1" ht="21" customHeight="1">
      <c r="A18" s="62"/>
      <c r="B18" s="65"/>
      <c r="C18" s="15" t="s">
        <v>103</v>
      </c>
      <c r="D18" s="6"/>
      <c r="E18" s="6"/>
      <c r="F18" s="16"/>
      <c r="G18" s="1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3">
        <f t="shared" si="3"/>
        <v>0</v>
      </c>
    </row>
    <row r="19" spans="1:35" s="7" customFormat="1" ht="21" customHeight="1">
      <c r="A19" s="62"/>
      <c r="B19" s="65"/>
      <c r="C19" s="5" t="s">
        <v>104</v>
      </c>
      <c r="D19" s="6"/>
      <c r="E19" s="6"/>
      <c r="F19" s="16"/>
      <c r="G19" s="1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3">
        <f t="shared" si="3"/>
        <v>0</v>
      </c>
    </row>
    <row r="20" spans="1:35" s="7" customFormat="1" ht="21" customHeight="1">
      <c r="A20" s="62"/>
      <c r="B20" s="65"/>
      <c r="C20" s="3"/>
      <c r="D20" s="6"/>
      <c r="E20" s="6"/>
      <c r="F20" s="16"/>
      <c r="G20" s="1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3">
        <f t="shared" si="3"/>
        <v>0</v>
      </c>
    </row>
    <row r="21" spans="1:35" s="7" customFormat="1" ht="21" customHeight="1">
      <c r="A21" s="62"/>
      <c r="B21" s="65"/>
      <c r="C21" s="3"/>
      <c r="D21" s="6"/>
      <c r="E21" s="6"/>
      <c r="F21" s="16"/>
      <c r="G21" s="1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3">
        <f t="shared" si="3"/>
        <v>0</v>
      </c>
    </row>
    <row r="22" spans="1:35" s="17" customFormat="1" ht="21" customHeight="1">
      <c r="A22" s="62"/>
      <c r="B22" s="65"/>
      <c r="C22" s="10"/>
      <c r="D22" s="18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3">
        <f t="shared" si="3"/>
        <v>0</v>
      </c>
    </row>
    <row r="23" spans="1:35" s="7" customFormat="1" ht="21" customHeight="1">
      <c r="A23" s="62"/>
      <c r="B23" s="66"/>
      <c r="C23" s="2"/>
      <c r="D23" s="6"/>
      <c r="E23" s="6"/>
      <c r="F23" s="1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3">
        <f t="shared" si="3"/>
        <v>0</v>
      </c>
    </row>
    <row r="24" spans="1:35" s="7" customFormat="1" ht="21" customHeight="1">
      <c r="A24" s="62"/>
      <c r="B24" s="58" t="s">
        <v>70</v>
      </c>
      <c r="C24" s="59"/>
      <c r="D24" s="22">
        <f aca="true" t="shared" si="4" ref="D24:AI24">SUM(D11:D23)</f>
        <v>0</v>
      </c>
      <c r="E24" s="22">
        <f t="shared" si="4"/>
        <v>0</v>
      </c>
      <c r="F24" s="22">
        <f t="shared" si="4"/>
        <v>0</v>
      </c>
      <c r="G24" s="22">
        <f t="shared" si="4"/>
        <v>0</v>
      </c>
      <c r="H24" s="22">
        <f t="shared" si="4"/>
        <v>0</v>
      </c>
      <c r="I24" s="22">
        <f t="shared" si="4"/>
        <v>0</v>
      </c>
      <c r="J24" s="22">
        <f t="shared" si="4"/>
        <v>0</v>
      </c>
      <c r="K24" s="22">
        <f t="shared" si="4"/>
        <v>0</v>
      </c>
      <c r="L24" s="22">
        <f t="shared" si="4"/>
        <v>0</v>
      </c>
      <c r="M24" s="22">
        <f t="shared" si="4"/>
        <v>0</v>
      </c>
      <c r="N24" s="22">
        <f t="shared" si="4"/>
        <v>0</v>
      </c>
      <c r="O24" s="22">
        <f t="shared" si="4"/>
        <v>0</v>
      </c>
      <c r="P24" s="22">
        <f t="shared" si="4"/>
        <v>0</v>
      </c>
      <c r="Q24" s="22">
        <f t="shared" si="4"/>
        <v>0</v>
      </c>
      <c r="R24" s="22">
        <f t="shared" si="4"/>
        <v>0</v>
      </c>
      <c r="S24" s="22">
        <f t="shared" si="4"/>
        <v>0</v>
      </c>
      <c r="T24" s="22">
        <f t="shared" si="4"/>
        <v>0</v>
      </c>
      <c r="U24" s="22">
        <f t="shared" si="4"/>
        <v>0</v>
      </c>
      <c r="V24" s="22">
        <f t="shared" si="4"/>
        <v>0</v>
      </c>
      <c r="W24" s="22">
        <f t="shared" si="4"/>
        <v>0</v>
      </c>
      <c r="X24" s="22">
        <f t="shared" si="4"/>
        <v>0</v>
      </c>
      <c r="Y24" s="22">
        <f t="shared" si="4"/>
        <v>0</v>
      </c>
      <c r="Z24" s="22">
        <f t="shared" si="4"/>
        <v>0</v>
      </c>
      <c r="AA24" s="22">
        <f t="shared" si="4"/>
        <v>0</v>
      </c>
      <c r="AB24" s="22">
        <f t="shared" si="4"/>
        <v>0</v>
      </c>
      <c r="AC24" s="22">
        <f t="shared" si="4"/>
        <v>0</v>
      </c>
      <c r="AD24" s="22">
        <f t="shared" si="4"/>
        <v>0</v>
      </c>
      <c r="AE24" s="22">
        <f t="shared" si="4"/>
        <v>0</v>
      </c>
      <c r="AF24" s="22">
        <f t="shared" si="4"/>
        <v>0</v>
      </c>
      <c r="AG24" s="22">
        <f t="shared" si="4"/>
        <v>0</v>
      </c>
      <c r="AH24" s="22">
        <f t="shared" si="4"/>
        <v>0</v>
      </c>
      <c r="AI24" s="22">
        <f t="shared" si="4"/>
        <v>0</v>
      </c>
    </row>
    <row r="25" spans="1:35" s="19" customFormat="1" ht="21" customHeight="1">
      <c r="A25" s="63"/>
      <c r="B25" s="58" t="s">
        <v>105</v>
      </c>
      <c r="C25" s="59"/>
      <c r="D25" s="23">
        <f aca="true" t="shared" si="5" ref="D25:AI25">D10-D24</f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  <c r="I25" s="23">
        <f t="shared" si="5"/>
        <v>0</v>
      </c>
      <c r="J25" s="23">
        <f t="shared" si="5"/>
        <v>0</v>
      </c>
      <c r="K25" s="23">
        <f t="shared" si="5"/>
        <v>0</v>
      </c>
      <c r="L25" s="23">
        <f t="shared" si="5"/>
        <v>0</v>
      </c>
      <c r="M25" s="23">
        <f t="shared" si="5"/>
        <v>0</v>
      </c>
      <c r="N25" s="23">
        <f t="shared" si="5"/>
        <v>0</v>
      </c>
      <c r="O25" s="23">
        <f t="shared" si="5"/>
        <v>0</v>
      </c>
      <c r="P25" s="23">
        <f t="shared" si="5"/>
        <v>0</v>
      </c>
      <c r="Q25" s="23">
        <f t="shared" si="5"/>
        <v>0</v>
      </c>
      <c r="R25" s="23">
        <f t="shared" si="5"/>
        <v>0</v>
      </c>
      <c r="S25" s="23">
        <f t="shared" si="5"/>
        <v>0</v>
      </c>
      <c r="T25" s="23">
        <f t="shared" si="5"/>
        <v>0</v>
      </c>
      <c r="U25" s="23">
        <f t="shared" si="5"/>
        <v>0</v>
      </c>
      <c r="V25" s="23">
        <f t="shared" si="5"/>
        <v>0</v>
      </c>
      <c r="W25" s="23">
        <f t="shared" si="5"/>
        <v>0</v>
      </c>
      <c r="X25" s="23">
        <f t="shared" si="5"/>
        <v>0</v>
      </c>
      <c r="Y25" s="23">
        <f t="shared" si="5"/>
        <v>0</v>
      </c>
      <c r="Z25" s="23">
        <f t="shared" si="5"/>
        <v>0</v>
      </c>
      <c r="AA25" s="23">
        <f t="shared" si="5"/>
        <v>0</v>
      </c>
      <c r="AB25" s="23">
        <f t="shared" si="5"/>
        <v>0</v>
      </c>
      <c r="AC25" s="23">
        <f t="shared" si="5"/>
        <v>0</v>
      </c>
      <c r="AD25" s="23">
        <f t="shared" si="5"/>
        <v>0</v>
      </c>
      <c r="AE25" s="23">
        <f t="shared" si="5"/>
        <v>0</v>
      </c>
      <c r="AF25" s="23">
        <f t="shared" si="5"/>
        <v>0</v>
      </c>
      <c r="AG25" s="23">
        <f t="shared" si="5"/>
        <v>0</v>
      </c>
      <c r="AH25" s="23">
        <f t="shared" si="5"/>
        <v>0</v>
      </c>
      <c r="AI25" s="23">
        <f t="shared" si="5"/>
        <v>0</v>
      </c>
    </row>
    <row r="26" spans="1:35" s="7" customFormat="1" ht="21" customHeight="1">
      <c r="A26" s="61" t="s">
        <v>106</v>
      </c>
      <c r="B26" s="64" t="s">
        <v>61</v>
      </c>
      <c r="C26" s="5" t="s">
        <v>107</v>
      </c>
      <c r="D26" s="3"/>
      <c r="E26" s="6"/>
      <c r="F26" s="1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3">
        <f>SUM(D26:AH26)</f>
        <v>0</v>
      </c>
    </row>
    <row r="27" spans="1:35" s="7" customFormat="1" ht="21" customHeight="1">
      <c r="A27" s="62"/>
      <c r="B27" s="65"/>
      <c r="C27" s="5" t="s">
        <v>74</v>
      </c>
      <c r="D27" s="3"/>
      <c r="E27" s="6"/>
      <c r="F27" s="16"/>
      <c r="G27" s="6"/>
      <c r="H27" s="6"/>
      <c r="I27" s="6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>
        <f>SUM(D27:AH27)</f>
        <v>0</v>
      </c>
    </row>
    <row r="28" spans="1:35" s="7" customFormat="1" ht="21" customHeight="1">
      <c r="A28" s="62"/>
      <c r="B28" s="65"/>
      <c r="C28" s="5" t="s">
        <v>75</v>
      </c>
      <c r="D28" s="6"/>
      <c r="E28" s="6"/>
      <c r="F28" s="16"/>
      <c r="G28" s="6"/>
      <c r="H28" s="6"/>
      <c r="I28" s="6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f>SUM(D28:AH28)</f>
        <v>0</v>
      </c>
    </row>
    <row r="29" spans="1:35" s="7" customFormat="1" ht="21" customHeight="1">
      <c r="A29" s="62"/>
      <c r="B29" s="65"/>
      <c r="C29" s="5" t="s">
        <v>108</v>
      </c>
      <c r="D29" s="6"/>
      <c r="E29" s="6"/>
      <c r="F29" s="16"/>
      <c r="G29" s="6"/>
      <c r="H29" s="6"/>
      <c r="I29" s="6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>
        <f>SUM(D29:AH29)</f>
        <v>0</v>
      </c>
    </row>
    <row r="30" spans="1:35" s="7" customFormat="1" ht="21" customHeight="1">
      <c r="A30" s="62"/>
      <c r="B30" s="69" t="s">
        <v>45</v>
      </c>
      <c r="C30" s="70"/>
      <c r="D30" s="24">
        <f aca="true" t="shared" si="6" ref="D30:AI30">SUM(D26:D29)</f>
        <v>0</v>
      </c>
      <c r="E30" s="24">
        <f t="shared" si="6"/>
        <v>0</v>
      </c>
      <c r="F30" s="24">
        <f t="shared" si="6"/>
        <v>0</v>
      </c>
      <c r="G30" s="24">
        <f t="shared" si="6"/>
        <v>0</v>
      </c>
      <c r="H30" s="24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24">
        <f t="shared" si="6"/>
        <v>0</v>
      </c>
      <c r="M30" s="24">
        <f t="shared" si="6"/>
        <v>0</v>
      </c>
      <c r="N30" s="24">
        <f t="shared" si="6"/>
        <v>0</v>
      </c>
      <c r="O30" s="24">
        <f t="shared" si="6"/>
        <v>0</v>
      </c>
      <c r="P30" s="24">
        <f t="shared" si="6"/>
        <v>0</v>
      </c>
      <c r="Q30" s="24">
        <f t="shared" si="6"/>
        <v>0</v>
      </c>
      <c r="R30" s="24">
        <f t="shared" si="6"/>
        <v>0</v>
      </c>
      <c r="S30" s="24">
        <f t="shared" si="6"/>
        <v>0</v>
      </c>
      <c r="T30" s="24">
        <f t="shared" si="6"/>
        <v>0</v>
      </c>
      <c r="U30" s="24">
        <f t="shared" si="6"/>
        <v>0</v>
      </c>
      <c r="V30" s="24">
        <f t="shared" si="6"/>
        <v>0</v>
      </c>
      <c r="W30" s="24">
        <f t="shared" si="6"/>
        <v>0</v>
      </c>
      <c r="X30" s="24">
        <f t="shared" si="6"/>
        <v>0</v>
      </c>
      <c r="Y30" s="24">
        <f t="shared" si="6"/>
        <v>0</v>
      </c>
      <c r="Z30" s="24">
        <f t="shared" si="6"/>
        <v>0</v>
      </c>
      <c r="AA30" s="24">
        <f t="shared" si="6"/>
        <v>0</v>
      </c>
      <c r="AB30" s="24">
        <f t="shared" si="6"/>
        <v>0</v>
      </c>
      <c r="AC30" s="24">
        <f t="shared" si="6"/>
        <v>0</v>
      </c>
      <c r="AD30" s="24">
        <f t="shared" si="6"/>
        <v>0</v>
      </c>
      <c r="AE30" s="24">
        <f t="shared" si="6"/>
        <v>0</v>
      </c>
      <c r="AF30" s="24">
        <f t="shared" si="6"/>
        <v>0</v>
      </c>
      <c r="AG30" s="24">
        <f t="shared" si="6"/>
        <v>0</v>
      </c>
      <c r="AH30" s="24">
        <f t="shared" si="6"/>
        <v>0</v>
      </c>
      <c r="AI30" s="24">
        <f t="shared" si="6"/>
        <v>0</v>
      </c>
    </row>
    <row r="31" spans="1:35" s="7" customFormat="1" ht="21" customHeight="1">
      <c r="A31" s="62"/>
      <c r="B31" s="64" t="s">
        <v>44</v>
      </c>
      <c r="C31" s="5" t="s">
        <v>55</v>
      </c>
      <c r="D31" s="6"/>
      <c r="E31" s="6"/>
      <c r="F31" s="1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3">
        <f aca="true" t="shared" si="7" ref="AI31:AI39">SUM(D31:AH31)</f>
        <v>0</v>
      </c>
    </row>
    <row r="32" spans="1:35" s="17" customFormat="1" ht="21" customHeight="1">
      <c r="A32" s="62"/>
      <c r="B32" s="65"/>
      <c r="C32" s="15" t="s">
        <v>54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3">
        <f t="shared" si="7"/>
        <v>0</v>
      </c>
    </row>
    <row r="33" spans="1:35" s="7" customFormat="1" ht="21" customHeight="1">
      <c r="A33" s="62"/>
      <c r="B33" s="65"/>
      <c r="C33" s="5" t="s">
        <v>78</v>
      </c>
      <c r="D33" s="2" t="s">
        <v>109</v>
      </c>
      <c r="E33" s="6"/>
      <c r="F33" s="1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3">
        <f t="shared" si="7"/>
        <v>0</v>
      </c>
    </row>
    <row r="34" spans="1:35" s="7" customFormat="1" ht="21" customHeight="1">
      <c r="A34" s="62"/>
      <c r="B34" s="65"/>
      <c r="C34" s="5" t="s">
        <v>80</v>
      </c>
      <c r="D34" s="6"/>
      <c r="E34" s="6"/>
      <c r="F34" s="1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3">
        <f t="shared" si="7"/>
        <v>0</v>
      </c>
    </row>
    <row r="35" spans="1:35" s="17" customFormat="1" ht="21" customHeight="1">
      <c r="A35" s="62"/>
      <c r="B35" s="65"/>
      <c r="C35" s="15" t="s">
        <v>81</v>
      </c>
      <c r="D35" s="18"/>
      <c r="E35" s="18"/>
      <c r="F35" s="18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3">
        <f t="shared" si="7"/>
        <v>0</v>
      </c>
    </row>
    <row r="36" spans="1:35" s="7" customFormat="1" ht="21" customHeight="1">
      <c r="A36" s="62"/>
      <c r="B36" s="65"/>
      <c r="C36" s="5" t="s">
        <v>51</v>
      </c>
      <c r="D36" s="6"/>
      <c r="E36" s="6"/>
      <c r="F36" s="1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3">
        <f t="shared" si="7"/>
        <v>0</v>
      </c>
    </row>
    <row r="37" spans="1:35" s="7" customFormat="1" ht="21" customHeight="1">
      <c r="A37" s="62"/>
      <c r="B37" s="65"/>
      <c r="C37" s="5" t="s">
        <v>52</v>
      </c>
      <c r="D37" s="6"/>
      <c r="E37" s="6"/>
      <c r="F37" s="16"/>
      <c r="G37" s="6"/>
      <c r="H37" s="6"/>
      <c r="I37" s="6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>
        <f t="shared" si="7"/>
        <v>0</v>
      </c>
    </row>
    <row r="38" spans="1:35" s="7" customFormat="1" ht="21" customHeight="1">
      <c r="A38" s="62"/>
      <c r="B38" s="65"/>
      <c r="C38" s="5" t="s">
        <v>53</v>
      </c>
      <c r="D38" s="6"/>
      <c r="E38" s="6"/>
      <c r="F38" s="16"/>
      <c r="G38" s="6"/>
      <c r="H38" s="6"/>
      <c r="I38" s="6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>
        <f t="shared" si="7"/>
        <v>0</v>
      </c>
    </row>
    <row r="39" spans="1:35" s="7" customFormat="1" ht="21" customHeight="1">
      <c r="A39" s="62"/>
      <c r="B39" s="66"/>
      <c r="C39" s="5" t="s">
        <v>84</v>
      </c>
      <c r="D39" s="6"/>
      <c r="E39" s="6"/>
      <c r="F39" s="16"/>
      <c r="G39" s="6"/>
      <c r="H39" s="6"/>
      <c r="I39" s="6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>
        <f t="shared" si="7"/>
        <v>0</v>
      </c>
    </row>
    <row r="40" spans="1:35" s="7" customFormat="1" ht="21" customHeight="1">
      <c r="A40" s="62"/>
      <c r="B40" s="54" t="s">
        <v>85</v>
      </c>
      <c r="C40" s="55"/>
      <c r="D40" s="24">
        <f aca="true" t="shared" si="8" ref="D40:AI40">SUM(D31:D39)</f>
        <v>0</v>
      </c>
      <c r="E40" s="24">
        <f t="shared" si="8"/>
        <v>0</v>
      </c>
      <c r="F40" s="24">
        <f t="shared" si="8"/>
        <v>0</v>
      </c>
      <c r="G40" s="24">
        <f t="shared" si="8"/>
        <v>0</v>
      </c>
      <c r="H40" s="24">
        <f t="shared" si="8"/>
        <v>0</v>
      </c>
      <c r="I40" s="24">
        <f t="shared" si="8"/>
        <v>0</v>
      </c>
      <c r="J40" s="24">
        <f t="shared" si="8"/>
        <v>0</v>
      </c>
      <c r="K40" s="24">
        <f t="shared" si="8"/>
        <v>0</v>
      </c>
      <c r="L40" s="24">
        <f t="shared" si="8"/>
        <v>0</v>
      </c>
      <c r="M40" s="24">
        <f t="shared" si="8"/>
        <v>0</v>
      </c>
      <c r="N40" s="24">
        <f t="shared" si="8"/>
        <v>0</v>
      </c>
      <c r="O40" s="24">
        <f t="shared" si="8"/>
        <v>0</v>
      </c>
      <c r="P40" s="24">
        <f t="shared" si="8"/>
        <v>0</v>
      </c>
      <c r="Q40" s="24">
        <f t="shared" si="8"/>
        <v>0</v>
      </c>
      <c r="R40" s="24">
        <f t="shared" si="8"/>
        <v>0</v>
      </c>
      <c r="S40" s="24">
        <f t="shared" si="8"/>
        <v>0</v>
      </c>
      <c r="T40" s="24">
        <f t="shared" si="8"/>
        <v>0</v>
      </c>
      <c r="U40" s="24">
        <f t="shared" si="8"/>
        <v>0</v>
      </c>
      <c r="V40" s="24">
        <f t="shared" si="8"/>
        <v>0</v>
      </c>
      <c r="W40" s="24">
        <f t="shared" si="8"/>
        <v>0</v>
      </c>
      <c r="X40" s="24">
        <f t="shared" si="8"/>
        <v>0</v>
      </c>
      <c r="Y40" s="24">
        <f t="shared" si="8"/>
        <v>0</v>
      </c>
      <c r="Z40" s="24">
        <f t="shared" si="8"/>
        <v>0</v>
      </c>
      <c r="AA40" s="24">
        <f t="shared" si="8"/>
        <v>0</v>
      </c>
      <c r="AB40" s="24">
        <f t="shared" si="8"/>
        <v>0</v>
      </c>
      <c r="AC40" s="24">
        <f t="shared" si="8"/>
        <v>0</v>
      </c>
      <c r="AD40" s="24">
        <f t="shared" si="8"/>
        <v>0</v>
      </c>
      <c r="AE40" s="24">
        <f t="shared" si="8"/>
        <v>0</v>
      </c>
      <c r="AF40" s="24">
        <f t="shared" si="8"/>
        <v>0</v>
      </c>
      <c r="AG40" s="24">
        <f t="shared" si="8"/>
        <v>0</v>
      </c>
      <c r="AH40" s="24">
        <f t="shared" si="8"/>
        <v>0</v>
      </c>
      <c r="AI40" s="24">
        <f t="shared" si="8"/>
        <v>0</v>
      </c>
    </row>
    <row r="41" spans="1:35" s="17" customFormat="1" ht="21" customHeight="1">
      <c r="A41" s="63"/>
      <c r="B41" s="58" t="s">
        <v>110</v>
      </c>
      <c r="C41" s="59"/>
      <c r="D41" s="22">
        <f aca="true" t="shared" si="9" ref="D41:AI41">D30-D40</f>
        <v>0</v>
      </c>
      <c r="E41" s="22">
        <f t="shared" si="9"/>
        <v>0</v>
      </c>
      <c r="F41" s="22">
        <f t="shared" si="9"/>
        <v>0</v>
      </c>
      <c r="G41" s="22">
        <f t="shared" si="9"/>
        <v>0</v>
      </c>
      <c r="H41" s="22">
        <f t="shared" si="9"/>
        <v>0</v>
      </c>
      <c r="I41" s="22">
        <f t="shared" si="9"/>
        <v>0</v>
      </c>
      <c r="J41" s="22">
        <f t="shared" si="9"/>
        <v>0</v>
      </c>
      <c r="K41" s="22">
        <f t="shared" si="9"/>
        <v>0</v>
      </c>
      <c r="L41" s="22">
        <f t="shared" si="9"/>
        <v>0</v>
      </c>
      <c r="M41" s="22">
        <f t="shared" si="9"/>
        <v>0</v>
      </c>
      <c r="N41" s="22">
        <f t="shared" si="9"/>
        <v>0</v>
      </c>
      <c r="O41" s="22">
        <f t="shared" si="9"/>
        <v>0</v>
      </c>
      <c r="P41" s="22">
        <f t="shared" si="9"/>
        <v>0</v>
      </c>
      <c r="Q41" s="22">
        <f t="shared" si="9"/>
        <v>0</v>
      </c>
      <c r="R41" s="22">
        <f t="shared" si="9"/>
        <v>0</v>
      </c>
      <c r="S41" s="22">
        <f t="shared" si="9"/>
        <v>0</v>
      </c>
      <c r="T41" s="22">
        <f t="shared" si="9"/>
        <v>0</v>
      </c>
      <c r="U41" s="22">
        <f t="shared" si="9"/>
        <v>0</v>
      </c>
      <c r="V41" s="22">
        <f t="shared" si="9"/>
        <v>0</v>
      </c>
      <c r="W41" s="22">
        <f t="shared" si="9"/>
        <v>0</v>
      </c>
      <c r="X41" s="22">
        <f t="shared" si="9"/>
        <v>0</v>
      </c>
      <c r="Y41" s="22">
        <f t="shared" si="9"/>
        <v>0</v>
      </c>
      <c r="Z41" s="22">
        <f t="shared" si="9"/>
        <v>0</v>
      </c>
      <c r="AA41" s="22">
        <f t="shared" si="9"/>
        <v>0</v>
      </c>
      <c r="AB41" s="22">
        <f t="shared" si="9"/>
        <v>0</v>
      </c>
      <c r="AC41" s="22">
        <f t="shared" si="9"/>
        <v>0</v>
      </c>
      <c r="AD41" s="22">
        <f t="shared" si="9"/>
        <v>0</v>
      </c>
      <c r="AE41" s="22">
        <f t="shared" si="9"/>
        <v>0</v>
      </c>
      <c r="AF41" s="22">
        <f t="shared" si="9"/>
        <v>0</v>
      </c>
      <c r="AG41" s="22">
        <f t="shared" si="9"/>
        <v>0</v>
      </c>
      <c r="AH41" s="22">
        <f t="shared" si="9"/>
        <v>0</v>
      </c>
      <c r="AI41" s="22">
        <f t="shared" si="9"/>
        <v>0</v>
      </c>
    </row>
    <row r="42" spans="1:35" s="7" customFormat="1" ht="21" customHeight="1">
      <c r="A42" s="61" t="s">
        <v>111</v>
      </c>
      <c r="B42" s="64" t="s">
        <v>61</v>
      </c>
      <c r="C42" s="5" t="s">
        <v>88</v>
      </c>
      <c r="D42" s="3"/>
      <c r="E42" s="6"/>
      <c r="F42" s="16"/>
      <c r="G42" s="6"/>
      <c r="H42" s="6"/>
      <c r="I42" s="6"/>
      <c r="J42" s="3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3">
        <f>SUM(D42:AH42)</f>
        <v>0</v>
      </c>
    </row>
    <row r="43" spans="1:35" s="7" customFormat="1" ht="21" customHeight="1">
      <c r="A43" s="62"/>
      <c r="B43" s="65"/>
      <c r="C43" s="5" t="s">
        <v>112</v>
      </c>
      <c r="D43" s="3"/>
      <c r="E43" s="6"/>
      <c r="F43" s="1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3">
        <f>SUM(D43:AH43)</f>
        <v>0</v>
      </c>
    </row>
    <row r="44" spans="1:35" s="7" customFormat="1" ht="21" customHeight="1">
      <c r="A44" s="62"/>
      <c r="B44" s="65"/>
      <c r="C44" s="5" t="s">
        <v>113</v>
      </c>
      <c r="D44" s="3"/>
      <c r="E44" s="6"/>
      <c r="F44" s="18"/>
      <c r="G44" s="9"/>
      <c r="H44" s="9"/>
      <c r="I44" s="9"/>
      <c r="J44" s="8"/>
      <c r="K44" s="9"/>
      <c r="L44" s="9"/>
      <c r="M44" s="9"/>
      <c r="N44" s="9"/>
      <c r="O44" s="9"/>
      <c r="P44" s="9"/>
      <c r="Q44" s="9"/>
      <c r="R44" s="9"/>
      <c r="S44" s="9"/>
      <c r="T44" s="6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>
        <f>SUM(D44:AH44)</f>
        <v>0</v>
      </c>
    </row>
    <row r="45" spans="1:35" s="7" customFormat="1" ht="21" customHeight="1" hidden="1">
      <c r="A45" s="62"/>
      <c r="B45" s="65"/>
      <c r="C45" s="5" t="s">
        <v>101</v>
      </c>
      <c r="D45" s="3"/>
      <c r="E45" s="6"/>
      <c r="F45" s="16"/>
      <c r="G45" s="6"/>
      <c r="H45" s="6"/>
      <c r="I45" s="6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>
        <f>SUM(D45:AH45)</f>
        <v>0</v>
      </c>
    </row>
    <row r="46" spans="1:35" s="7" customFormat="1" ht="21" customHeight="1">
      <c r="A46" s="62"/>
      <c r="B46" s="66"/>
      <c r="C46" s="5" t="s">
        <v>102</v>
      </c>
      <c r="D46" s="10"/>
      <c r="E46" s="6"/>
      <c r="F46" s="16"/>
      <c r="G46" s="6"/>
      <c r="H46" s="6"/>
      <c r="I46" s="6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>
        <f>SUM(D46:AH46)</f>
        <v>0</v>
      </c>
    </row>
    <row r="47" spans="1:35" s="7" customFormat="1" ht="21" customHeight="1">
      <c r="A47" s="62"/>
      <c r="B47" s="54" t="s">
        <v>45</v>
      </c>
      <c r="C47" s="55"/>
      <c r="D47" s="25">
        <f aca="true" t="shared" si="10" ref="D47:AI47">SUM(D42:D46)</f>
        <v>0</v>
      </c>
      <c r="E47" s="25">
        <f t="shared" si="10"/>
        <v>0</v>
      </c>
      <c r="F47" s="25">
        <f t="shared" si="10"/>
        <v>0</v>
      </c>
      <c r="G47" s="25">
        <f t="shared" si="10"/>
        <v>0</v>
      </c>
      <c r="H47" s="25">
        <f t="shared" si="10"/>
        <v>0</v>
      </c>
      <c r="I47" s="25">
        <f t="shared" si="10"/>
        <v>0</v>
      </c>
      <c r="J47" s="25">
        <f t="shared" si="10"/>
        <v>0</v>
      </c>
      <c r="K47" s="25">
        <f t="shared" si="10"/>
        <v>0</v>
      </c>
      <c r="L47" s="25">
        <f t="shared" si="10"/>
        <v>0</v>
      </c>
      <c r="M47" s="25">
        <f t="shared" si="10"/>
        <v>0</v>
      </c>
      <c r="N47" s="25">
        <f t="shared" si="10"/>
        <v>0</v>
      </c>
      <c r="O47" s="25">
        <f t="shared" si="10"/>
        <v>0</v>
      </c>
      <c r="P47" s="25">
        <f t="shared" si="10"/>
        <v>0</v>
      </c>
      <c r="Q47" s="25">
        <f t="shared" si="10"/>
        <v>0</v>
      </c>
      <c r="R47" s="25">
        <f t="shared" si="10"/>
        <v>0</v>
      </c>
      <c r="S47" s="25">
        <f t="shared" si="10"/>
        <v>0</v>
      </c>
      <c r="T47" s="25">
        <f t="shared" si="10"/>
        <v>0</v>
      </c>
      <c r="U47" s="25">
        <f t="shared" si="10"/>
        <v>0</v>
      </c>
      <c r="V47" s="25">
        <f t="shared" si="10"/>
        <v>0</v>
      </c>
      <c r="W47" s="25">
        <f t="shared" si="10"/>
        <v>0</v>
      </c>
      <c r="X47" s="25">
        <f t="shared" si="10"/>
        <v>0</v>
      </c>
      <c r="Y47" s="25">
        <f t="shared" si="10"/>
        <v>0</v>
      </c>
      <c r="Z47" s="25">
        <f t="shared" si="10"/>
        <v>0</v>
      </c>
      <c r="AA47" s="25">
        <f t="shared" si="10"/>
        <v>0</v>
      </c>
      <c r="AB47" s="25">
        <f t="shared" si="10"/>
        <v>0</v>
      </c>
      <c r="AC47" s="25">
        <f t="shared" si="10"/>
        <v>0</v>
      </c>
      <c r="AD47" s="25">
        <f t="shared" si="10"/>
        <v>0</v>
      </c>
      <c r="AE47" s="25">
        <f t="shared" si="10"/>
        <v>0</v>
      </c>
      <c r="AF47" s="25">
        <f t="shared" si="10"/>
        <v>0</v>
      </c>
      <c r="AG47" s="25">
        <f t="shared" si="10"/>
        <v>0</v>
      </c>
      <c r="AH47" s="25">
        <f t="shared" si="10"/>
        <v>0</v>
      </c>
      <c r="AI47" s="25">
        <f t="shared" si="10"/>
        <v>0</v>
      </c>
    </row>
    <row r="48" spans="1:35" s="11" customFormat="1" ht="21" customHeight="1">
      <c r="A48" s="62"/>
      <c r="B48" s="64" t="s">
        <v>0</v>
      </c>
      <c r="C48" s="13" t="s">
        <v>114</v>
      </c>
      <c r="D48" s="14"/>
      <c r="E48" s="12"/>
      <c r="F48" s="16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3">
        <f aca="true" t="shared" si="11" ref="AI48:AI53">SUM(D48:AH48)</f>
        <v>0</v>
      </c>
    </row>
    <row r="49" spans="1:35" s="7" customFormat="1" ht="21" customHeight="1">
      <c r="A49" s="62"/>
      <c r="B49" s="65"/>
      <c r="C49" s="5" t="s">
        <v>94</v>
      </c>
      <c r="D49" s="10"/>
      <c r="E49" s="6"/>
      <c r="F49" s="16"/>
      <c r="G49" s="6"/>
      <c r="H49" s="6"/>
      <c r="I49" s="6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>
        <f t="shared" si="11"/>
        <v>0</v>
      </c>
    </row>
    <row r="50" spans="1:35" s="7" customFormat="1" ht="21" customHeight="1">
      <c r="A50" s="62"/>
      <c r="B50" s="65"/>
      <c r="C50" s="5" t="s">
        <v>95</v>
      </c>
      <c r="D50" s="6"/>
      <c r="E50" s="6"/>
      <c r="F50" s="16"/>
      <c r="G50" s="6"/>
      <c r="H50" s="6"/>
      <c r="I50" s="6"/>
      <c r="J50" s="3"/>
      <c r="K50" s="3"/>
      <c r="L50" s="3"/>
      <c r="M50" s="3"/>
      <c r="N50" s="3"/>
      <c r="O50" s="3"/>
      <c r="P50" s="3"/>
      <c r="Q50" s="3"/>
      <c r="R50" s="3"/>
      <c r="S50" s="3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3">
        <f t="shared" si="11"/>
        <v>0</v>
      </c>
    </row>
    <row r="51" spans="1:35" s="7" customFormat="1" ht="21" customHeight="1" hidden="1">
      <c r="A51" s="62"/>
      <c r="B51" s="65"/>
      <c r="C51" s="5" t="s">
        <v>115</v>
      </c>
      <c r="D51" s="3"/>
      <c r="E51" s="6"/>
      <c r="F51" s="16"/>
      <c r="G51" s="6"/>
      <c r="H51" s="6"/>
      <c r="I51" s="6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>
        <f t="shared" si="11"/>
        <v>0</v>
      </c>
    </row>
    <row r="52" spans="1:35" s="7" customFormat="1" ht="21" customHeight="1" hidden="1">
      <c r="A52" s="62"/>
      <c r="B52" s="65"/>
      <c r="C52" s="5" t="s">
        <v>97</v>
      </c>
      <c r="D52" s="3"/>
      <c r="E52" s="6"/>
      <c r="F52" s="16"/>
      <c r="G52" s="6"/>
      <c r="H52" s="6"/>
      <c r="I52" s="6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>
        <f t="shared" si="11"/>
        <v>0</v>
      </c>
    </row>
    <row r="53" spans="1:35" s="7" customFormat="1" ht="21" customHeight="1" hidden="1">
      <c r="A53" s="62"/>
      <c r="B53" s="66"/>
      <c r="C53" s="5" t="s">
        <v>116</v>
      </c>
      <c r="D53" s="3"/>
      <c r="E53" s="6"/>
      <c r="F53" s="16"/>
      <c r="G53" s="6"/>
      <c r="H53" s="6"/>
      <c r="I53" s="6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>
        <f t="shared" si="11"/>
        <v>0</v>
      </c>
    </row>
    <row r="54" spans="1:35" s="7" customFormat="1" ht="21" customHeight="1">
      <c r="A54" s="56"/>
      <c r="B54" s="54" t="s">
        <v>70</v>
      </c>
      <c r="C54" s="55"/>
      <c r="D54" s="25">
        <f aca="true" t="shared" si="12" ref="D54:AI54">SUM(D48:D53)</f>
        <v>0</v>
      </c>
      <c r="E54" s="25">
        <f t="shared" si="12"/>
        <v>0</v>
      </c>
      <c r="F54" s="25">
        <f t="shared" si="12"/>
        <v>0</v>
      </c>
      <c r="G54" s="25">
        <f t="shared" si="12"/>
        <v>0</v>
      </c>
      <c r="H54" s="25">
        <f t="shared" si="12"/>
        <v>0</v>
      </c>
      <c r="I54" s="25">
        <f t="shared" si="12"/>
        <v>0</v>
      </c>
      <c r="J54" s="25">
        <f t="shared" si="12"/>
        <v>0</v>
      </c>
      <c r="K54" s="25">
        <f t="shared" si="12"/>
        <v>0</v>
      </c>
      <c r="L54" s="25">
        <f t="shared" si="12"/>
        <v>0</v>
      </c>
      <c r="M54" s="25">
        <f t="shared" si="12"/>
        <v>0</v>
      </c>
      <c r="N54" s="25">
        <f t="shared" si="12"/>
        <v>0</v>
      </c>
      <c r="O54" s="25">
        <f t="shared" si="12"/>
        <v>0</v>
      </c>
      <c r="P54" s="25">
        <f t="shared" si="12"/>
        <v>0</v>
      </c>
      <c r="Q54" s="25">
        <f t="shared" si="12"/>
        <v>0</v>
      </c>
      <c r="R54" s="25">
        <f t="shared" si="12"/>
        <v>0</v>
      </c>
      <c r="S54" s="25">
        <f t="shared" si="12"/>
        <v>0</v>
      </c>
      <c r="T54" s="25">
        <f t="shared" si="12"/>
        <v>0</v>
      </c>
      <c r="U54" s="25">
        <f t="shared" si="12"/>
        <v>0</v>
      </c>
      <c r="V54" s="25">
        <f t="shared" si="12"/>
        <v>0</v>
      </c>
      <c r="W54" s="25">
        <f t="shared" si="12"/>
        <v>0</v>
      </c>
      <c r="X54" s="25">
        <f t="shared" si="12"/>
        <v>0</v>
      </c>
      <c r="Y54" s="25">
        <f t="shared" si="12"/>
        <v>0</v>
      </c>
      <c r="Z54" s="25">
        <f t="shared" si="12"/>
        <v>0</v>
      </c>
      <c r="AA54" s="25">
        <f t="shared" si="12"/>
        <v>0</v>
      </c>
      <c r="AB54" s="25">
        <f t="shared" si="12"/>
        <v>0</v>
      </c>
      <c r="AC54" s="25">
        <f t="shared" si="12"/>
        <v>0</v>
      </c>
      <c r="AD54" s="25">
        <f t="shared" si="12"/>
        <v>0</v>
      </c>
      <c r="AE54" s="25">
        <f t="shared" si="12"/>
        <v>0</v>
      </c>
      <c r="AF54" s="25">
        <f t="shared" si="12"/>
        <v>0</v>
      </c>
      <c r="AG54" s="25">
        <f t="shared" si="12"/>
        <v>0</v>
      </c>
      <c r="AH54" s="25">
        <f t="shared" si="12"/>
        <v>0</v>
      </c>
      <c r="AI54" s="25">
        <f t="shared" si="12"/>
        <v>0</v>
      </c>
    </row>
    <row r="55" spans="1:35" s="11" customFormat="1" ht="21" customHeight="1">
      <c r="A55" s="56"/>
      <c r="B55" s="60" t="s">
        <v>99</v>
      </c>
      <c r="C55" s="60"/>
      <c r="D55" s="22">
        <f aca="true" t="shared" si="13" ref="D55:AI55">D47-D54</f>
        <v>0</v>
      </c>
      <c r="E55" s="22">
        <f t="shared" si="13"/>
        <v>0</v>
      </c>
      <c r="F55" s="22">
        <f t="shared" si="13"/>
        <v>0</v>
      </c>
      <c r="G55" s="22">
        <f t="shared" si="13"/>
        <v>0</v>
      </c>
      <c r="H55" s="22">
        <f t="shared" si="13"/>
        <v>0</v>
      </c>
      <c r="I55" s="22">
        <f t="shared" si="13"/>
        <v>0</v>
      </c>
      <c r="J55" s="22">
        <f t="shared" si="13"/>
        <v>0</v>
      </c>
      <c r="K55" s="22">
        <f t="shared" si="13"/>
        <v>0</v>
      </c>
      <c r="L55" s="22">
        <f t="shared" si="13"/>
        <v>0</v>
      </c>
      <c r="M55" s="22">
        <f t="shared" si="13"/>
        <v>0</v>
      </c>
      <c r="N55" s="22">
        <f t="shared" si="13"/>
        <v>0</v>
      </c>
      <c r="O55" s="22">
        <f t="shared" si="13"/>
        <v>0</v>
      </c>
      <c r="P55" s="22">
        <f t="shared" si="13"/>
        <v>0</v>
      </c>
      <c r="Q55" s="22">
        <f t="shared" si="13"/>
        <v>0</v>
      </c>
      <c r="R55" s="22">
        <f t="shared" si="13"/>
        <v>0</v>
      </c>
      <c r="S55" s="22">
        <f t="shared" si="13"/>
        <v>0</v>
      </c>
      <c r="T55" s="22">
        <f t="shared" si="13"/>
        <v>0</v>
      </c>
      <c r="U55" s="22">
        <f t="shared" si="13"/>
        <v>0</v>
      </c>
      <c r="V55" s="22">
        <f t="shared" si="13"/>
        <v>0</v>
      </c>
      <c r="W55" s="22">
        <f t="shared" si="13"/>
        <v>0</v>
      </c>
      <c r="X55" s="22">
        <f t="shared" si="13"/>
        <v>0</v>
      </c>
      <c r="Y55" s="22">
        <f t="shared" si="13"/>
        <v>0</v>
      </c>
      <c r="Z55" s="22">
        <f t="shared" si="13"/>
        <v>0</v>
      </c>
      <c r="AA55" s="22">
        <f t="shared" si="13"/>
        <v>0</v>
      </c>
      <c r="AB55" s="22">
        <f t="shared" si="13"/>
        <v>0</v>
      </c>
      <c r="AC55" s="22">
        <f t="shared" si="13"/>
        <v>0</v>
      </c>
      <c r="AD55" s="22">
        <f t="shared" si="13"/>
        <v>0</v>
      </c>
      <c r="AE55" s="22">
        <f t="shared" si="13"/>
        <v>0</v>
      </c>
      <c r="AF55" s="22">
        <f t="shared" si="13"/>
        <v>0</v>
      </c>
      <c r="AG55" s="22">
        <f t="shared" si="13"/>
        <v>0</v>
      </c>
      <c r="AH55" s="22">
        <f t="shared" si="13"/>
        <v>0</v>
      </c>
      <c r="AI55" s="22">
        <f t="shared" si="13"/>
        <v>0</v>
      </c>
    </row>
    <row r="56" spans="1:35" s="7" customFormat="1" ht="21" customHeight="1">
      <c r="A56" s="57"/>
      <c r="B56" s="58" t="s">
        <v>49</v>
      </c>
      <c r="C56" s="59"/>
      <c r="D56" s="23">
        <f aca="true" t="shared" si="14" ref="D56:AI56">D3+D25+D41+D55</f>
        <v>0</v>
      </c>
      <c r="E56" s="23">
        <f t="shared" si="14"/>
        <v>0</v>
      </c>
      <c r="F56" s="23">
        <f t="shared" si="14"/>
        <v>0</v>
      </c>
      <c r="G56" s="23">
        <f t="shared" si="14"/>
        <v>0</v>
      </c>
      <c r="H56" s="23">
        <f t="shared" si="14"/>
        <v>0</v>
      </c>
      <c r="I56" s="23">
        <f t="shared" si="14"/>
        <v>0</v>
      </c>
      <c r="J56" s="23">
        <f t="shared" si="14"/>
        <v>0</v>
      </c>
      <c r="K56" s="23">
        <f t="shared" si="14"/>
        <v>0</v>
      </c>
      <c r="L56" s="23">
        <f t="shared" si="14"/>
        <v>0</v>
      </c>
      <c r="M56" s="23">
        <f t="shared" si="14"/>
        <v>0</v>
      </c>
      <c r="N56" s="23">
        <f t="shared" si="14"/>
        <v>0</v>
      </c>
      <c r="O56" s="23">
        <f t="shared" si="14"/>
        <v>0</v>
      </c>
      <c r="P56" s="23">
        <f t="shared" si="14"/>
        <v>0</v>
      </c>
      <c r="Q56" s="23">
        <f t="shared" si="14"/>
        <v>0</v>
      </c>
      <c r="R56" s="23">
        <f t="shared" si="14"/>
        <v>0</v>
      </c>
      <c r="S56" s="23">
        <f t="shared" si="14"/>
        <v>0</v>
      </c>
      <c r="T56" s="23">
        <f t="shared" si="14"/>
        <v>0</v>
      </c>
      <c r="U56" s="23">
        <f t="shared" si="14"/>
        <v>0</v>
      </c>
      <c r="V56" s="23">
        <f t="shared" si="14"/>
        <v>0</v>
      </c>
      <c r="W56" s="23">
        <f t="shared" si="14"/>
        <v>0</v>
      </c>
      <c r="X56" s="23">
        <f t="shared" si="14"/>
        <v>0</v>
      </c>
      <c r="Y56" s="23">
        <f t="shared" si="14"/>
        <v>0</v>
      </c>
      <c r="Z56" s="23">
        <f t="shared" si="14"/>
        <v>0</v>
      </c>
      <c r="AA56" s="23">
        <f t="shared" si="14"/>
        <v>0</v>
      </c>
      <c r="AB56" s="23">
        <f t="shared" si="14"/>
        <v>0</v>
      </c>
      <c r="AC56" s="23">
        <f t="shared" si="14"/>
        <v>0</v>
      </c>
      <c r="AD56" s="23">
        <f t="shared" si="14"/>
        <v>0</v>
      </c>
      <c r="AE56" s="23">
        <f t="shared" si="14"/>
        <v>0</v>
      </c>
      <c r="AF56" s="23">
        <f t="shared" si="14"/>
        <v>0</v>
      </c>
      <c r="AG56" s="23">
        <f t="shared" si="14"/>
        <v>0</v>
      </c>
      <c r="AH56" s="23">
        <f t="shared" si="14"/>
        <v>0</v>
      </c>
      <c r="AI56" s="23">
        <f t="shared" si="14"/>
        <v>0</v>
      </c>
    </row>
    <row r="59" spans="1:3" ht="21" customHeight="1">
      <c r="A59" s="31" t="s">
        <v>39</v>
      </c>
      <c r="B59" s="32"/>
      <c r="C59" s="32"/>
    </row>
    <row r="60" spans="1:3" ht="21" customHeight="1">
      <c r="A60" s="32"/>
      <c r="B60" s="32"/>
      <c r="C60" s="32"/>
    </row>
    <row r="61" spans="1:3" ht="21" customHeight="1">
      <c r="A61" s="32"/>
      <c r="B61" s="32"/>
      <c r="C61" s="32"/>
    </row>
    <row r="62" spans="1:3" ht="21" customHeight="1">
      <c r="A62" s="32"/>
      <c r="B62" s="32"/>
      <c r="C62" s="32"/>
    </row>
    <row r="63" spans="1:3" ht="21" customHeight="1">
      <c r="A63" s="32"/>
      <c r="B63" s="32"/>
      <c r="C63" s="32"/>
    </row>
    <row r="64" spans="1:3" ht="21" customHeight="1">
      <c r="A64" s="32"/>
      <c r="B64" s="32"/>
      <c r="C64" s="32"/>
    </row>
    <row r="65" spans="1:3" ht="21" customHeight="1">
      <c r="A65" s="32"/>
      <c r="B65" s="32"/>
      <c r="C65" s="32"/>
    </row>
  </sheetData>
  <sheetProtection/>
  <mergeCells count="22">
    <mergeCell ref="B40:C40"/>
    <mergeCell ref="B26:B29"/>
    <mergeCell ref="B31:B39"/>
    <mergeCell ref="B30:C30"/>
    <mergeCell ref="A2:C2"/>
    <mergeCell ref="A3:C3"/>
    <mergeCell ref="A4:A25"/>
    <mergeCell ref="B10:C10"/>
    <mergeCell ref="B11:B23"/>
    <mergeCell ref="B24:C24"/>
    <mergeCell ref="B25:C25"/>
    <mergeCell ref="B4:B9"/>
    <mergeCell ref="B54:C54"/>
    <mergeCell ref="B47:C47"/>
    <mergeCell ref="A54:A56"/>
    <mergeCell ref="B56:C56"/>
    <mergeCell ref="B55:C55"/>
    <mergeCell ref="A26:A41"/>
    <mergeCell ref="B41:C41"/>
    <mergeCell ref="A42:A53"/>
    <mergeCell ref="B42:B46"/>
    <mergeCell ref="B48:B53"/>
  </mergeCells>
  <printOptions horizontalCentered="1"/>
  <pageMargins left="0.1968503937007874" right="0.1968503937007874" top="0.2362204724409449" bottom="0.2755905511811024" header="0.15748031496062992" footer="0.196850393700787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ASUS</cp:lastModifiedBy>
  <cp:lastPrinted>2004-05-19T09:30:23Z</cp:lastPrinted>
  <dcterms:created xsi:type="dcterms:W3CDTF">2004-03-16T07:26:19Z</dcterms:created>
  <dcterms:modified xsi:type="dcterms:W3CDTF">2019-08-03T04:09:21Z</dcterms:modified>
  <cp:category/>
  <cp:version/>
  <cp:contentType/>
  <cp:contentStatus/>
</cp:coreProperties>
</file>